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checkCompatibility="1" defaultThemeVersion="124226"/>
  <bookViews>
    <workbookView xWindow="120" yWindow="120" windowWidth="8640" windowHeight="12180" tabRatio="921" activeTab="7"/>
  </bookViews>
  <sheets>
    <sheet name="ф.1.3" sheetId="36" r:id="rId1"/>
    <sheet name="ф.1.9" sheetId="47" r:id="rId2"/>
    <sheet name="ф.3.1" sheetId="38" r:id="rId3"/>
    <sheet name="ф.3.2" sheetId="39" r:id="rId4"/>
    <sheet name="ф.4.1 " sheetId="27" r:id="rId5"/>
    <sheet name="ф.4.2" sheetId="19" r:id="rId6"/>
    <sheet name="8.1" sheetId="50" r:id="rId7"/>
    <sheet name="8.3" sheetId="37" r:id="rId8"/>
  </sheets>
  <externalReferences>
    <externalReference r:id="rId9"/>
    <externalReference r:id="rId10"/>
    <externalReference r:id="rId11"/>
  </externalReferences>
  <definedNames>
    <definedName name="_ftn1" localSheetId="6">'8.1'!$A$18</definedName>
    <definedName name="_ftnref1" localSheetId="6">'8.1'!$A$2</definedName>
    <definedName name="_IDОтчета">178174</definedName>
    <definedName name="_IDШаблона">178176</definedName>
    <definedName name="_Toc472327096" localSheetId="6">'8.1'!$A$2</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6" hidden="1">'8.1'!$A$10:$AC$513</definedName>
    <definedName name="activity">#REF!</definedName>
    <definedName name="anscount" hidden="1">1</definedName>
    <definedName name="buh_FIO">#REF!</definedName>
    <definedName name="buh_tel">#REF!</definedName>
    <definedName name="conNet">#REF!</definedName>
    <definedName name="END_PERIOD_IN_FACT">#REF!</definedName>
    <definedName name="fil">#REF!</definedName>
    <definedName name="fil_flag">#REF!</definedName>
    <definedName name="FIRST_PERIOD_IN_LT">#REF!</definedName>
    <definedName name="god">[1]Титульный!$D$26</definedName>
    <definedName name="inn">#REF!</definedName>
    <definedName name="isp_dol">#REF!</definedName>
    <definedName name="isp_FIO">#REF!</definedName>
    <definedName name="isp_mail">#REF!</definedName>
    <definedName name="isp_tel">#REF!</definedName>
    <definedName name="kpp">#REF!</definedName>
    <definedName name="LastUpdateDate_MO">#REF!</definedName>
    <definedName name="LastUpdateDate_ReestrOrg">#REF!</definedName>
    <definedName name="levConsumerService">#REF!</definedName>
    <definedName name="mo">#REF!</definedName>
    <definedName name="MO_LIST_7">[2]REESTR_MO!$B$59</definedName>
    <definedName name="mr">#REF!</definedName>
    <definedName name="MR_LIST">[2]REESTR_MO!$D$2:$D$30</definedName>
    <definedName name="okfs">#REF!</definedName>
    <definedName name="okgu">#REF!</definedName>
    <definedName name="okopf">#REF!</definedName>
    <definedName name="okpo">#REF!</definedName>
    <definedName name="oktmo">#REF!</definedName>
    <definedName name="okved">#REF!</definedName>
    <definedName name="org">[3]Титульный!$D$43</definedName>
    <definedName name="org_f_address">#REF!</definedName>
    <definedName name="org_u_address">#REF!</definedName>
    <definedName name="OVER_PERIOD">#REF!</definedName>
    <definedName name="OVER_PERIOD_IN_LT">#REF!</definedName>
    <definedName name="OVER_PERIOD_IN_YEAR">#REF!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ERIOD_LENGTH">#REF!</definedName>
    <definedName name="PROT_22">P3_PROT_22,P4_PROT_22,P5_PROT_22</definedName>
    <definedName name="region_name">#REF!</definedName>
    <definedName name="REPORT_OWNER">#REF!</definedName>
    <definedName name="ruk_dol">#REF!</definedName>
    <definedName name="ruk_FIO">#REF!</definedName>
    <definedName name="ruk_tel">#REF!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IGN">[2]TEHSHEET!$M$10:$M$11</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ABLE" localSheetId="7">'8.3'!#REF!</definedName>
    <definedName name="TABLE" localSheetId="0">ф.1.3!#REF!</definedName>
    <definedName name="TABLE" localSheetId="1">ф.1.9!#REF!</definedName>
    <definedName name="TABLE" localSheetId="2">ф.3.1!#REF!</definedName>
    <definedName name="TABLE" localSheetId="3">ф.3.2!#REF!</definedName>
    <definedName name="TABLE_2" localSheetId="7">'8.3'!#REF!</definedName>
    <definedName name="TABLE_2" localSheetId="0">ф.1.3!#REF!</definedName>
    <definedName name="TABLE_2" localSheetId="1">ф.1.9!#REF!</definedName>
    <definedName name="TABLE_2" localSheetId="2">ф.3.1!#REF!</definedName>
    <definedName name="TABLE_2" localSheetId="3">ф.3.2!#REF!</definedName>
    <definedName name="TitHeader">#REF!</definedName>
    <definedName name="TOTAL">P1_TOTAL,P2_TOTAL,P3_TOTAL,P4_TOTAL,P5_TOTAL</definedName>
    <definedName name="VID_O">[2]TEHSHEET!$L$10:$L$11</definedName>
    <definedName name="й">P1_SCOPE_16_PRT,P2_SCOPE_16_PRT</definedName>
    <definedName name="мрпоп">P1_SCOPE_16_PRT,P2_SCOPE_16_PRT</definedName>
    <definedName name="н">P1_T2.1?Protection</definedName>
    <definedName name="_xlnm.Print_Area" localSheetId="7">'8.3'!$A$1:$DO$27</definedName>
    <definedName name="_xlnm.Print_Area" localSheetId="0">ф.1.3!$A$1:$DN$14</definedName>
    <definedName name="_xlnm.Print_Area" localSheetId="1">ф.1.9!$A$1:$CZ$25</definedName>
    <definedName name="_xlnm.Print_Area" localSheetId="2">ф.3.1!$A$1:$CZ$14</definedName>
    <definedName name="_xlnm.Print_Area" localSheetId="3">ф.3.2!$A$1:$CZ$14</definedName>
    <definedName name="_xlnm.Print_Area" localSheetId="4">'ф.4.1 '!$A$1:$BH$18</definedName>
    <definedName name="_xlnm.Print_Area" localSheetId="5">ф.4.2!$A$1:$BM$16</definedName>
    <definedName name="р">P5_SCOPE_PER_PRT,P6_SCOPE_PER_PRT,P7_SCOPE_PER_PRT,P8_SCOPE_PER_PRT</definedName>
  </definedNames>
  <calcPr calcId="125725"/>
</workbook>
</file>

<file path=xl/calcChain.xml><?xml version="1.0" encoding="utf-8"?>
<calcChain xmlns="http://schemas.openxmlformats.org/spreadsheetml/2006/main">
  <c r="CY16" i="37"/>
  <c r="DQ11" i="39"/>
  <c r="DQ12" s="1"/>
  <c r="CA12" i="38"/>
  <c r="DQ10" i="39"/>
  <c r="CA12"/>
  <c r="BE10" i="47" l="1"/>
</calcChain>
</file>

<file path=xl/sharedStrings.xml><?xml version="1.0" encoding="utf-8"?>
<sst xmlns="http://schemas.openxmlformats.org/spreadsheetml/2006/main" count="5052" uniqueCount="1910">
  <si>
    <t>-</t>
  </si>
  <si>
    <t>Значение</t>
  </si>
  <si>
    <t>Число, шт.</t>
  </si>
  <si>
    <t>№
п/п</t>
  </si>
  <si>
    <t xml:space="preserve">п. 5.1 Методических указаний </t>
  </si>
  <si>
    <t>№ формулы Методических указаний</t>
  </si>
  <si>
    <t>ФОРМА, ИСПОЛЬЗУЕМАЯ ДЛЯ РАСЧЕТА ОБОБЩЕННОГО ПОКАЗАТЕЛЯ УРОВНЯ НАДЕЖНОСТИ
И КАЧЕСТВА ОКАЗЫВАЕМЫХ УСЛУГ</t>
  </si>
  <si>
    <t>Форма 4.2 - Расчет обобщенного показателя уровня надежности и качества оказываемых услуг</t>
  </si>
  <si>
    <t>Показатель</t>
  </si>
  <si>
    <t>1</t>
  </si>
  <si>
    <t>4</t>
  </si>
  <si>
    <r>
      <t>Плановое значение показателя П</t>
    </r>
    <r>
      <rPr>
        <vertAlign val="subscript"/>
        <sz val="11"/>
        <rFont val="Times New Roman"/>
        <family val="1"/>
        <charset val="204"/>
      </rPr>
      <t>п</t>
    </r>
    <r>
      <rPr>
        <sz val="11"/>
        <rFont val="Times New Roman"/>
        <family val="1"/>
        <charset val="204"/>
      </rPr>
      <t>, П</t>
    </r>
    <r>
      <rPr>
        <vertAlign val="superscript"/>
        <sz val="11"/>
        <rFont val="Times New Roman"/>
        <family val="1"/>
        <charset val="204"/>
      </rPr>
      <t>пл</t>
    </r>
    <r>
      <rPr>
        <vertAlign val="subscript"/>
        <sz val="11"/>
        <rFont val="Times New Roman"/>
        <family val="1"/>
        <charset val="204"/>
      </rPr>
      <t>п</t>
    </r>
  </si>
  <si>
    <t>Данные о масштабе прекращения передачи электрической энергии в сетевой организации</t>
  </si>
  <si>
    <t>Перечень смежных сетевых организаций, затронутых прекращением передачи электрической энергии</t>
  </si>
  <si>
    <t>Данные о причинах прекращения передачи электрической энергии и их расследовании</t>
  </si>
  <si>
    <t>Учет в показателях надежности, в т.ч. индикативных показателях надежности (0 - нет, 1 - да)</t>
  </si>
  <si>
    <t>Высший класс напряжения отключенного оборудования сетевой организации, кВ</t>
  </si>
  <si>
    <t>Время и дата начала прекращения передачи электрической энергии (часы, минуты, ГГГГ.ММ.ДД)</t>
  </si>
  <si>
    <t>Время и дата восстановления режима потребления электрической энергии потребителей услуг (часы, минуты, ГГГГ.ММ.ДД)</t>
  </si>
  <si>
    <t>Вид прекращения передачи электроэнергии (П, А, В)</t>
  </si>
  <si>
    <t>Продолжительность прекращения передачи электрической энергии, час</t>
  </si>
  <si>
    <t>Перечень объектов электросетевого хозяйства, отключение которых привело к прекращению передачи электрической энергии потребителям услуг (ПС, ТП, РП, ВЛ, КЛ)</t>
  </si>
  <si>
    <t>Перечень потребителей 1-й и 2-й категорий надежности, в отношении которых произошло полное ограничение режима потребления электрической энергии</t>
  </si>
  <si>
    <t>Перечень потребителей 1-й и 2-й категорий надежности, в отношении которых произошло частичное ограничение режима потребления электрической энергии</t>
  </si>
  <si>
    <t>Количество точек поставки потребителей услуг сетевой организации, в отношении которых произошел перерыв электроснабжения, шт., в том числе:</t>
  </si>
  <si>
    <t>Суммарный объем фактической нагрузки (мощности) на присоединениях потребителей услуг, по которым произошло прекращение передачи электрической энергии на момент возникновения такого события, кВт</t>
  </si>
  <si>
    <t>Номер и дата акта расследования технологического нарушения, записи в оперативном журнале</t>
  </si>
  <si>
    <t>Код организационной причины аварии</t>
  </si>
  <si>
    <t>Код технической причины повреждения оборудования</t>
  </si>
  <si>
    <t>ВСЕГО</t>
  </si>
  <si>
    <t>в разделении категорий надежности потребителей электрической энергии</t>
  </si>
  <si>
    <t>в разделении уровней напряжения ЭПУ потребителя электрической энергии</t>
  </si>
  <si>
    <t>Смежные сетевые организации и производители электрической энергии</t>
  </si>
  <si>
    <t>1-я категория надежности</t>
  </si>
  <si>
    <t>2-я категория надежности</t>
  </si>
  <si>
    <t>3-я категория надежности</t>
  </si>
  <si>
    <t>ВН (110 кВ и выше)</t>
  </si>
  <si>
    <t>СН1 (35 кВ)</t>
  </si>
  <si>
    <t>Наименование сетевой организации</t>
  </si>
  <si>
    <r>
      <t>Средняя частота прекращений передачи электрической энергии на точку поставки (П</t>
    </r>
    <r>
      <rPr>
        <vertAlign val="subscript"/>
        <sz val="11"/>
        <rFont val="Times New Roman"/>
        <family val="1"/>
        <charset val="204"/>
      </rPr>
      <t>saifi</t>
    </r>
    <r>
      <rPr>
        <sz val="11"/>
        <rFont val="Times New Roman"/>
        <family val="1"/>
        <charset val="204"/>
      </rPr>
      <t>), шт.</t>
    </r>
  </si>
  <si>
    <t>3</t>
  </si>
  <si>
    <r>
      <t>Средняя продолжительность прекращения передачи электрической энергии на точку поставки (П</t>
    </r>
    <r>
      <rPr>
        <vertAlign val="subscript"/>
        <sz val="11"/>
        <rFont val="Times New Roman"/>
        <family val="1"/>
        <charset val="204"/>
      </rPr>
      <t>saidi</t>
    </r>
    <r>
      <rPr>
        <sz val="11"/>
        <rFont val="Times New Roman"/>
        <family val="1"/>
        <charset val="204"/>
      </rPr>
      <t>), час</t>
    </r>
  </si>
  <si>
    <t>2</t>
  </si>
  <si>
    <t>В соответствии с заключенными 
договорами по передаче электроэнергии</t>
  </si>
  <si>
    <t>Максимальное за расчетный период регулирования число точек поставки потребителей услуг сетевой 
организации, шт.</t>
  </si>
  <si>
    <t>Метод определения</t>
  </si>
  <si>
    <t>Наименование составляющей показателя</t>
  </si>
  <si>
    <t>Форма 1.3.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t>
  </si>
  <si>
    <t>сумма по столбцу 13 Формы 8.1 и деленная
на значение пункта 1 Формы 8.3
(∑ столбец 13 Формы 8.1 / пункт 1 Формы 8.3)
При этом учитываются только те события, по которым значения в столбце 8 равны "П"</t>
  </si>
  <si>
    <r>
      <t>Средняя частота прекращений передачи электрической энергии при проведении ремонтных работ (П</t>
    </r>
    <r>
      <rPr>
        <vertAlign val="subscript"/>
        <sz val="11"/>
        <rFont val="Times New Roman"/>
        <family val="1"/>
        <charset val="204"/>
      </rPr>
      <t>saifi</t>
    </r>
    <r>
      <rPr>
        <sz val="11"/>
        <rFont val="Times New Roman"/>
        <family val="1"/>
        <charset val="204"/>
      </rPr>
      <t>), шт.</t>
    </r>
  </si>
  <si>
    <t>5</t>
  </si>
  <si>
    <t>сумма произведений по столбцу 9 и столбцу 13 Формы 8.1, деленная на значение пункта 1
Формы 8.3
((∑ столбец 9 * столбец 13) / пункт 1 Формы 8.3)
При этом учитываются только те события, по которым значения в столбце 8 равны "П"</t>
  </si>
  <si>
    <r>
      <t>Средняя продолжительность прекращения передачи электрической энергии при проведении ремонтных работ (П</t>
    </r>
    <r>
      <rPr>
        <vertAlign val="subscript"/>
        <sz val="11"/>
        <rFont val="Times New Roman"/>
        <family val="1"/>
        <charset val="204"/>
      </rPr>
      <t>saidi</t>
    </r>
    <r>
      <rPr>
        <sz val="11"/>
        <rFont val="Times New Roman"/>
        <family val="1"/>
        <charset val="204"/>
      </rPr>
      <t>), час.</t>
    </r>
  </si>
  <si>
    <t>сумма по столбцу 13 Формы 8.1 и деленная на значение пункта 1 Формы 8.3
(∑ столбец 13 Формы 8.1 / пункт 1 Формы 8.3)
При этом учитываются только те события, по которым значения в столбце 8 равны "В", а в столбце 27 равны 1</t>
  </si>
  <si>
    <t>сумма произведений по столбцу 9 и столбцу 13 
Формы 8.1, деленная на значение пункта 1 
Формы 8.3
((∑ столбец 9 * столбец 13) / пункт 1 Формы 8.3)
При этом учитываются только те события, по которым значения в столбце 8 равны "В", а в столбце 27 равны 1</t>
  </si>
  <si>
    <r>
      <t>Средняя продолжительность прекращения передачи электрической энергии на точку поставки (П</t>
    </r>
    <r>
      <rPr>
        <vertAlign val="subscript"/>
        <sz val="11"/>
        <rFont val="Times New Roman"/>
        <family val="1"/>
        <charset val="204"/>
      </rPr>
      <t>saidi</t>
    </r>
    <r>
      <rPr>
        <sz val="11"/>
        <rFont val="Times New Roman"/>
        <family val="1"/>
        <charset val="204"/>
      </rPr>
      <t>), час.</t>
    </r>
  </si>
  <si>
    <t>В соответствии с заключенными договорами 
по передаче электрической энергии</t>
  </si>
  <si>
    <t>НН (до 1 кВ), шт.</t>
  </si>
  <si>
    <t>1.4</t>
  </si>
  <si>
    <t>СН-2 (6 - 20 кВ), шт.</t>
  </si>
  <si>
    <t>1.3</t>
  </si>
  <si>
    <t>СН-1 (35 кВ), шт.</t>
  </si>
  <si>
    <t>1.2</t>
  </si>
  <si>
    <t>ВН (110 кВ и выше), шт.</t>
  </si>
  <si>
    <t>1.1</t>
  </si>
  <si>
    <t>Максимальное за расчетный период регулирования число точек поставки сетевой организации, шт., в том числе
в разбивке по уровням напряжения:</t>
  </si>
  <si>
    <t>п.п.2.2.2</t>
  </si>
  <si>
    <t>Форма 3.1. Отчетные данные для расчета значения показателя качества</t>
  </si>
  <si>
    <t xml:space="preserve">рассмотрения заявок на технологическое присоединение к сети в период </t>
  </si>
  <si>
    <t>Наименование сетевой организации (подразделения/филиала)</t>
  </si>
  <si>
    <r>
      <t>Число заявок на технологическое присоединение к сети, поданных в соответствии с требованиями нормативных правовых актов,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шт. (</t>
    </r>
    <r>
      <rPr>
        <i/>
        <sz val="11"/>
        <rFont val="Times New Roman"/>
        <family val="1"/>
        <charset val="204"/>
      </rPr>
      <t>N</t>
    </r>
    <r>
      <rPr>
        <vertAlign val="subscript"/>
        <sz val="11"/>
        <rFont val="Times New Roman"/>
        <family val="1"/>
        <charset val="204"/>
      </rPr>
      <t>заяв тпр</t>
    </r>
    <r>
      <rPr>
        <sz val="11"/>
        <rFont val="Times New Roman"/>
        <family val="1"/>
        <charset val="204"/>
      </rPr>
      <t>)</t>
    </r>
  </si>
  <si>
    <r>
      <t>Число заявок на технологическое присоединение к сети, поданных в соответствии с требованиями нормативных правовых актов,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 шт. (</t>
    </r>
    <r>
      <rPr>
        <i/>
        <sz val="11"/>
        <rFont val="Times New Roman"/>
        <family val="1"/>
        <charset val="204"/>
      </rPr>
      <t>N</t>
    </r>
    <r>
      <rPr>
        <vertAlign val="superscript"/>
        <sz val="11"/>
        <rFont val="Times New Roman"/>
        <family val="1"/>
        <charset val="204"/>
      </rPr>
      <t>нс</t>
    </r>
    <r>
      <rPr>
        <vertAlign val="subscript"/>
        <sz val="11"/>
        <rFont val="Times New Roman"/>
        <family val="1"/>
        <charset val="204"/>
      </rPr>
      <t>заяв тпр</t>
    </r>
    <r>
      <rPr>
        <sz val="11"/>
        <rFont val="Times New Roman"/>
        <family val="1"/>
        <charset val="204"/>
      </rPr>
      <t>)</t>
    </r>
  </si>
  <si>
    <r>
      <t>Показатель качества рассмотрения заявок на технологическое присоединение к сети (П</t>
    </r>
    <r>
      <rPr>
        <vertAlign val="subscript"/>
        <sz val="11"/>
        <rFont val="Times New Roman"/>
        <family val="1"/>
        <charset val="204"/>
      </rPr>
      <t>заяв тпр</t>
    </r>
    <r>
      <rPr>
        <sz val="11"/>
        <rFont val="Times New Roman"/>
        <family val="1"/>
        <charset val="204"/>
      </rPr>
      <t>)</t>
    </r>
  </si>
  <si>
    <t>Форма 3.2. Отчетные данные для расчета значения показателя качества 
исполнения договоров об осуществлении технологического присоединения</t>
  </si>
  <si>
    <t xml:space="preserve">заявителей к сети, в период </t>
  </si>
  <si>
    <r>
      <t>Число договоров об осуществлении технологического присоединения заявителей к сети, исполненных в соответствующем расчетном периоде, по которым имеется подписанный сторонами акт о технологическом присоединении, шт. (N</t>
    </r>
    <r>
      <rPr>
        <vertAlign val="subscript"/>
        <sz val="11"/>
        <rFont val="Times New Roman"/>
        <family val="1"/>
        <charset val="204"/>
      </rPr>
      <t>сд тпр</t>
    </r>
    <r>
      <rPr>
        <sz val="11"/>
        <rFont val="Times New Roman"/>
        <family val="1"/>
        <charset val="204"/>
      </rPr>
      <t>)</t>
    </r>
  </si>
  <si>
    <r>
      <t>Число договоров об осуществлении технологического присоединения заявителей к сети, исполненных в соответствующем расчетном периоде, по которым имеется подписанный сторонами акт о технологическом присоединении, по которым произошло нарушение установленных сроков технологического присоединения, шт. (N</t>
    </r>
    <r>
      <rPr>
        <vertAlign val="superscript"/>
        <sz val="11"/>
        <rFont val="Times New Roman"/>
        <family val="1"/>
        <charset val="204"/>
      </rPr>
      <t>нс</t>
    </r>
    <r>
      <rPr>
        <vertAlign val="subscript"/>
        <sz val="11"/>
        <rFont val="Times New Roman"/>
        <family val="1"/>
        <charset val="204"/>
      </rPr>
      <t>сд тпр</t>
    </r>
    <r>
      <rPr>
        <sz val="11"/>
        <rFont val="Times New Roman"/>
        <family val="1"/>
        <charset val="204"/>
      </rPr>
      <t>)</t>
    </r>
  </si>
  <si>
    <r>
      <t>Показатель качества исполнения договоров об осуществлении технологического присоединения заявителей к сети (П</t>
    </r>
    <r>
      <rPr>
        <vertAlign val="subscript"/>
        <sz val="11"/>
        <rFont val="Times New Roman"/>
        <family val="1"/>
        <charset val="204"/>
      </rPr>
      <t>нс тпр</t>
    </r>
    <r>
      <rPr>
        <sz val="11"/>
        <rFont val="Times New Roman"/>
        <family val="1"/>
        <charset val="204"/>
      </rPr>
      <t>)</t>
    </r>
  </si>
  <si>
    <t>ООО"АКС"</t>
  </si>
  <si>
    <t>ООО "АКС"</t>
  </si>
  <si>
    <t>3. Коэффициент значимости показателя уровня качества оказываемых услуг, β1</t>
  </si>
  <si>
    <t>4. коэффициент значимости показателя уровня качества оказываемых услуг, β2</t>
  </si>
  <si>
    <t>1. Коэффициент значимости показателя уровня надежности оказываемых услуг, α1</t>
  </si>
  <si>
    <t>2. Коэффициент значимости показателя уровня надежности оказываемых услуг, α2</t>
  </si>
  <si>
    <r>
      <t>5. Оценка достижения показателя уровня надежности оказываемых услуг, К</t>
    </r>
    <r>
      <rPr>
        <vertAlign val="subscript"/>
        <sz val="11"/>
        <rFont val="Times New Roman"/>
        <family val="1"/>
        <charset val="204"/>
      </rPr>
      <t>над1</t>
    </r>
  </si>
  <si>
    <r>
      <t>6. Оценка достижения показателя уровня надежности оказываемых услуг, К</t>
    </r>
    <r>
      <rPr>
        <vertAlign val="subscript"/>
        <sz val="11"/>
        <rFont val="Times New Roman"/>
        <family val="1"/>
        <charset val="204"/>
      </rPr>
      <t>над2</t>
    </r>
  </si>
  <si>
    <r>
      <t>7. Оценка достижения показателя уровня надежности оказываемых услуг, К</t>
    </r>
    <r>
      <rPr>
        <vertAlign val="subscript"/>
        <sz val="11"/>
        <rFont val="Times New Roman"/>
        <family val="1"/>
        <charset val="204"/>
      </rPr>
      <t>кач1</t>
    </r>
  </si>
  <si>
    <r>
      <t>8. Оценка достижения показателя уровня надежности оказываемых услуг, К</t>
    </r>
    <r>
      <rPr>
        <vertAlign val="subscript"/>
        <sz val="11"/>
        <rFont val="Times New Roman"/>
        <family val="1"/>
        <charset val="204"/>
      </rPr>
      <t>кач3</t>
    </r>
  </si>
  <si>
    <r>
      <t>9. обобщенный показатель уровня надежности и качества оказываемых услуг, К</t>
    </r>
    <r>
      <rPr>
        <vertAlign val="subscript"/>
        <sz val="11"/>
        <rFont val="Times New Roman"/>
        <family val="1"/>
        <charset val="204"/>
      </rPr>
      <t>об</t>
    </r>
  </si>
  <si>
    <r>
      <t>Оценка достижения показателя уровня надежности оказываемых услуг, К</t>
    </r>
    <r>
      <rPr>
        <vertAlign val="subscript"/>
        <sz val="11"/>
        <rFont val="Times New Roman"/>
        <family val="1"/>
        <charset val="204"/>
      </rPr>
      <t>над1</t>
    </r>
  </si>
  <si>
    <t xml:space="preserve">Плановое значение показателя Пsaidi, Пплsaidi
</t>
  </si>
  <si>
    <t xml:space="preserve">Плановое значение показателя Пsaifi, Пплsaifi
</t>
  </si>
  <si>
    <t>4.1</t>
  </si>
  <si>
    <t xml:space="preserve">Показатель средней продолжительности прекращений передачи электрической энергии на точку поставки (Пsaidi)
</t>
  </si>
  <si>
    <t xml:space="preserve">Показатель средней частоты прекращений передачи электрической энергии на точку поставки (Пsaifi)
</t>
  </si>
  <si>
    <t xml:space="preserve">Показатель уровня качества осуществляемого технологического присоединения (Птпр)
</t>
  </si>
  <si>
    <t>12</t>
  </si>
  <si>
    <t>п.5</t>
  </si>
  <si>
    <t>22</t>
  </si>
  <si>
    <t xml:space="preserve">Показатель средней продолжительности прекращений передачи электрической энергии на точку поставки (Пsaidi), 0,82775
</t>
  </si>
  <si>
    <r>
      <t>Оценка достижения показателя уровня качества оказываемых услуг, К</t>
    </r>
    <r>
      <rPr>
        <vertAlign val="subscript"/>
        <sz val="11"/>
        <rFont val="Times New Roman"/>
        <family val="1"/>
        <charset val="204"/>
      </rPr>
      <t>кач1</t>
    </r>
  </si>
  <si>
    <t>Форма 1.9. Данные об экономических и технических характеристиках 
и (или) условиях деятельности территориальных сетевых организаций</t>
  </si>
  <si>
    <t>Наименование сетевой организации, субъект Российской Федерации</t>
  </si>
  <si>
    <r>
      <t xml:space="preserve">Характеристики и (или) условия 
деятельности сетевой организации </t>
    </r>
    <r>
      <rPr>
        <vertAlign val="superscript"/>
        <sz val="11"/>
        <rFont val="Times New Roman"/>
        <family val="1"/>
        <charset val="204"/>
      </rPr>
      <t>1</t>
    </r>
  </si>
  <si>
    <t>Значение характеристики</t>
  </si>
  <si>
    <t>Наименование и реквизиты подтверждающих документов 
(в том числе внутренних документов сетевой организации)</t>
  </si>
  <si>
    <t>Протяженность линий электропередачи 
в одноцепном выражении (ЛЭП), км</t>
  </si>
  <si>
    <t>Приказы о вводе в эксплуатацию,  доп. Соглашения к договорам аренды</t>
  </si>
  <si>
    <t>Протяженность кабельных линий электропередачи в одноцепном 
выражении, км</t>
  </si>
  <si>
    <t>Доля кабельных линий электропередачи 
в одноцепном выражении от общей протяженности линий электропередачи 
(Доля КЛ), %</t>
  </si>
  <si>
    <t>Максимальной за год число точек 
поставки, шт.</t>
  </si>
  <si>
    <t>Число разъединителей и выключателей, шт.</t>
  </si>
  <si>
    <t>Средняя летняя температура, °C</t>
  </si>
  <si>
    <t>6</t>
  </si>
  <si>
    <t>Номер группы (m) территориальной 
сетевой организации по показателю
Пsaidi</t>
  </si>
  <si>
    <t>7</t>
  </si>
  <si>
    <t>Номер группы (m) территориальной 
сетевой организации по показателю
Пsaifi</t>
  </si>
  <si>
    <r>
      <t>_____</t>
    </r>
    <r>
      <rPr>
        <vertAlign val="superscript"/>
        <sz val="9"/>
        <rFont val="Times New Roman"/>
        <family val="1"/>
        <charset val="204"/>
      </rPr>
      <t>1</t>
    </r>
    <r>
      <rPr>
        <sz val="9"/>
        <color indexed="9"/>
        <rFont val="Times New Roman"/>
        <family val="1"/>
        <charset val="204"/>
      </rPr>
      <t>_</t>
    </r>
    <r>
      <rPr>
        <sz val="9"/>
        <rFont val="Times New Roman"/>
        <family val="1"/>
        <charset val="204"/>
      </rPr>
      <t>Протяженность линий электропередачи в одноцепном выражении (ЛЭП) - протяженность линий электропередачи территориальной сетевой организации в одноцепном выражении (при определении протяженности воздушных и кабельных линий электропередачи низкого напряжения учитываются только трехфазные участки линий), км;</t>
    </r>
  </si>
  <si>
    <r>
      <t>_____</t>
    </r>
    <r>
      <rPr>
        <sz val="9"/>
        <rFont val="Times New Roman"/>
        <family val="1"/>
        <charset val="204"/>
      </rPr>
      <t>Доля кабельных линий электропередачи в одноцепном выражении от общей протяженности линий электропередачи (Доля КЛ), % - доля кабельных линий электропередачи территориальной сетевой организации, рассчитываемая как отношение протяженности кабельных линий в одноцепном выражении к протяженности ЛЭП, %;</t>
    </r>
  </si>
  <si>
    <r>
      <t>_____</t>
    </r>
    <r>
      <rPr>
        <sz val="9"/>
        <rFont val="Times New Roman"/>
        <family val="1"/>
        <charset val="204"/>
      </rPr>
      <t>Число разъединителей и выключателей - совокупное число разъединителей и выключателей территориальной сетевой организации, шт.;</t>
    </r>
  </si>
  <si>
    <r>
      <t>_____</t>
    </r>
    <r>
      <rPr>
        <sz val="9"/>
        <rFont val="Times New Roman"/>
        <family val="1"/>
        <charset val="204"/>
      </rPr>
      <t>Средняя летняя температура - в соответствии с данными по средней температуре июля на последнюю имеющуюся дату согласно Сборнику Федеральной службы государственной статистики "Регионы России. Основные характеристики субъектов Российской Федерации".</t>
    </r>
  </si>
  <si>
    <t>(форма 9.1) Приказа от 29.11.2016г. № 1256 Об утверждении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(Общероссийской) электрической сетью и территориальных сетевых организаций</t>
  </si>
  <si>
    <t>(форма 9.2) Приказа от 29.11.2016г. № 1256 Об утверждении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(Общероссийской) электрической сетью и территориальных сетевых организаций</t>
  </si>
  <si>
    <t>Данные о факте прекращения передачи электрической энергии</t>
  </si>
  <si>
    <r>
      <t>Оценка достижения показателя уровня надежности оказываемых услуг, К</t>
    </r>
    <r>
      <rPr>
        <vertAlign val="subscript"/>
        <sz val="11"/>
        <rFont val="Times New Roman"/>
        <family val="1"/>
        <charset val="204"/>
      </rPr>
      <t>над2</t>
    </r>
  </si>
  <si>
    <r>
      <t>Оценка достижения показателя уровня качества оказываемых услуг, К</t>
    </r>
    <r>
      <rPr>
        <vertAlign val="subscript"/>
        <sz val="11"/>
        <rFont val="Times New Roman"/>
        <family val="1"/>
        <charset val="204"/>
      </rPr>
      <t>кач3</t>
    </r>
  </si>
  <si>
    <t>2023 год</t>
  </si>
  <si>
    <t>Форма 8.3.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(общероссийской) электрической сетью, чей долгосрочный период регулирования начался после 2023 года</t>
  </si>
  <si>
    <t>Форма 4.1 - Показатели уровня надежности и уровня качества оказываемых услуг ООО "АКС" за 2023 год</t>
  </si>
  <si>
    <t xml:space="preserve">ООО "АКС" </t>
  </si>
  <si>
    <t>КЛ</t>
  </si>
  <si>
    <t>В</t>
  </si>
  <si>
    <t>3.4.14</t>
  </si>
  <si>
    <t>Ф 10к ПС "Новая" (ТП 54м, 30м)</t>
  </si>
  <si>
    <t>Ф 24к "Новая" (ТП 40м, РП 1, 31м, РП 2 2 секц., 1м, 2м, 5м)</t>
  </si>
  <si>
    <t>Ф 22 "Чигири" (ТП  409, 408)</t>
  </si>
  <si>
    <t>Ф 17 "Сетевая" (ТП 29, 35б, 23, 23а)</t>
  </si>
  <si>
    <t>Ф 25 "Амур" (ТП 71а, 71)</t>
  </si>
  <si>
    <t>Ф 35 "Центральная" (ТП 389)</t>
  </si>
  <si>
    <t>ПС</t>
  </si>
  <si>
    <t>Ф 32 ПС "Западная"</t>
  </si>
  <si>
    <t>3.4.9.1</t>
  </si>
  <si>
    <t>4.21</t>
  </si>
  <si>
    <t>ВЛ</t>
  </si>
  <si>
    <t>ТП 39 в сторону ул. Соколовская</t>
  </si>
  <si>
    <t>П</t>
  </si>
  <si>
    <t>ТП</t>
  </si>
  <si>
    <t>ТП 350</t>
  </si>
  <si>
    <t>ТП 506а</t>
  </si>
  <si>
    <t>ТП 110, 030ц</t>
  </si>
  <si>
    <t>Ф 24к ПС "Новая" (РП 2 секц.2,  ТП 1м, 2м, 5м)</t>
  </si>
  <si>
    <t>Ф 24к ПС "Новая" (ТП 6м)</t>
  </si>
  <si>
    <t>Ф 20к ПС "Новая" (РП 8, ТП 443б, РП 4, ТП 24м, 25м, 26м</t>
  </si>
  <si>
    <t>Ф 6 ПС "Северная" (ТП 800в, 476, 478, 397, 437, 436а, 481, 477, 525, 527)</t>
  </si>
  <si>
    <t>Ф 17 ПС "Зейская" (ТП 103в, 103, 97, 100б, 100в, 96, 91, 86, 86а, 91а)</t>
  </si>
  <si>
    <t>Ф 27 ПС "Центральная" (ТП 027)</t>
  </si>
  <si>
    <t>Ф 6 ПС "Металлист" (ТП 266)</t>
  </si>
  <si>
    <t>Ф 38 ПС "Сетевая" (ТП 195)</t>
  </si>
  <si>
    <t>Ф 26 ПС "Металлист" (ТП 346)</t>
  </si>
  <si>
    <t>ТП 721</t>
  </si>
  <si>
    <t>ТП 368</t>
  </si>
  <si>
    <t>РП</t>
  </si>
  <si>
    <t>РП 4 (ТП 24м,25м, 26м)</t>
  </si>
  <si>
    <t>3.4.8.1</t>
  </si>
  <si>
    <t>4.4</t>
  </si>
  <si>
    <t>Ф 20 ПС "Астрахановка"  (ТП 509)</t>
  </si>
  <si>
    <t>Ф 58к ПС "Новая" (РП 14)</t>
  </si>
  <si>
    <t>ТП 605а</t>
  </si>
  <si>
    <t>ТП 190 в стор. ул. Свободная</t>
  </si>
  <si>
    <t>Ф 32 ПС "Западная" (ТП 430б)</t>
  </si>
  <si>
    <t>Ф 26 ПС " Западная" (ТП 13)</t>
  </si>
  <si>
    <t>ТП 223</t>
  </si>
  <si>
    <t>Ф 13 ПС "Силикатная" (ТП 7,8,22)</t>
  </si>
  <si>
    <t>ТП 294а</t>
  </si>
  <si>
    <t>ТП 124</t>
  </si>
  <si>
    <t>ТП 46б</t>
  </si>
  <si>
    <t>Ф 13 ПС "Силикатная" (ТП 6, 14, 15, 46, 73, 41, 37, 62, 16, 42, 43, 53, 55, 9, 52, 23, 54, 25, 24, 45, 17, 64, 40, 8, 22, 7</t>
  </si>
  <si>
    <t>Ф 12 ПС "Кирпичная" (ТП 745в, 745б, 745а, 33-06, 33-07, 522, 123, 755, 746, 33-01, 33-04, 33-09, 33-02, 33-08, 33-05, 33-03)</t>
  </si>
  <si>
    <t>Ф 26 ПС "Металлист" ( ТП 266, 346а, 346)</t>
  </si>
  <si>
    <t>ТП 13б</t>
  </si>
  <si>
    <t>Ф 36 ПС "Северная" (ЦРП секц. 1, ТП 013е, 014е, 013д, 423, 416,  416а, 054, 433, 014а</t>
  </si>
  <si>
    <t>Ф 23 ПС "Сетевая" (ТП 222</t>
  </si>
  <si>
    <t>ТП 71</t>
  </si>
  <si>
    <t>Ф 24к ПС "Новая" (ТП 5м)</t>
  </si>
  <si>
    <t>ТП 480 до ТП 502 (ТП 501, 502, 527а)</t>
  </si>
  <si>
    <t>Ф 37 ПС "Западная" (ТП 16а, 21, 20, 13а, 19б, 19в, 7а, 7)</t>
  </si>
  <si>
    <t>Ф 19 ПС "Западная" (ТП 05, 602, 603а, 418б, 418а, 418, 418в, 419, 419б, 419а, 424а)</t>
  </si>
  <si>
    <t>Ф 6 ПС "Западная" (ТП 428б, 420, 454, 605а, 603, 450, 605)</t>
  </si>
  <si>
    <t>Ф 12 ПС "Западная" (ТП 127)</t>
  </si>
  <si>
    <t>ПС "Чигири" (Ф 8, 1, 9)</t>
  </si>
  <si>
    <t>от ТП 33-04 до ТП 33-05</t>
  </si>
  <si>
    <t>ТП 178</t>
  </si>
  <si>
    <t>ТП 337</t>
  </si>
  <si>
    <t>ТП 31а</t>
  </si>
  <si>
    <t>Ф 36 ПС "Северная" (ТП 013д)</t>
  </si>
  <si>
    <t>ТП 24 Аэропорт</t>
  </si>
  <si>
    <t>Ф 5к ПС "Новая" (ТП 63м)</t>
  </si>
  <si>
    <t>ТП 37</t>
  </si>
  <si>
    <t>ТП 5м (Поликлиника №1)</t>
  </si>
  <si>
    <t>Ф 19 ПС "Амур" (ТП 67, 32а, 30, 25, 24, 26, 19)</t>
  </si>
  <si>
    <t>Ф 37 ПС "Западная" (ТП 19в)</t>
  </si>
  <si>
    <t>Ф 14 ПС "ПРП" (ТП 278/1, 278/2)</t>
  </si>
  <si>
    <t>ТП 417</t>
  </si>
  <si>
    <t>ТП 100б</t>
  </si>
  <si>
    <t>Ф 33к ПС "Новая" (ТП 030п, 030т, 030н, 030б, 030а, 030д, 030л, 030в, 030г, 030з, 030н)</t>
  </si>
  <si>
    <t>ТП 12п - ТП 10п</t>
  </si>
  <si>
    <t>ТП 303</t>
  </si>
  <si>
    <t>ТП 107</t>
  </si>
  <si>
    <t>ТП 476, 483</t>
  </si>
  <si>
    <t>Ф 9 ПС "Чигири" (Тп 760, 22м, 446, 668, 678, 734, 409, 498, 27м</t>
  </si>
  <si>
    <t>ТП 490а</t>
  </si>
  <si>
    <t>ТП 7б (ТП 7, 7а, 13а, 20, 19б, 19в, 21, 25)</t>
  </si>
  <si>
    <t>Ф 13 ПС "ПРП" (ТП 270а, 441а)</t>
  </si>
  <si>
    <t>ТП 606</t>
  </si>
  <si>
    <t>ТП 483</t>
  </si>
  <si>
    <t>от ТП 282 до ТП 167а (ТП 167а, 282)</t>
  </si>
  <si>
    <t>ТП 345а</t>
  </si>
  <si>
    <t>ТП 9</t>
  </si>
  <si>
    <t>Ф 12 ПС "Игнатьево" (ТП 369, 10, 24)</t>
  </si>
  <si>
    <t>ТП 333</t>
  </si>
  <si>
    <t>Ф 10 ПС "Астрахановка" (ТП 749, Изумруд)</t>
  </si>
  <si>
    <t>ТП 366</t>
  </si>
  <si>
    <t xml:space="preserve">ТП 44в                         </t>
  </si>
  <si>
    <t>ТП 351</t>
  </si>
  <si>
    <t>ТП 395</t>
  </si>
  <si>
    <t>ТП 98</t>
  </si>
  <si>
    <t>от ТП 010а до ТП 01</t>
  </si>
  <si>
    <t>МКЖД ул. Трудовая,209</t>
  </si>
  <si>
    <t>ТП 51б</t>
  </si>
  <si>
    <t>ТП 24а</t>
  </si>
  <si>
    <t>ТП 296</t>
  </si>
  <si>
    <t>Ф 14 ПС "Портовая" (ТП 010в, 010, 010а, 010г, 258, 258а, 258б)</t>
  </si>
  <si>
    <t>Ф 15 ПС "Сетевая" (ТП 200, 207, 313, 307, 321, 309, 303, 296, 190а, 295)</t>
  </si>
  <si>
    <t>3.4.8</t>
  </si>
  <si>
    <t>Ф 6 ПС "Западная" (ТП 454, 450, 605, 420)</t>
  </si>
  <si>
    <t>ТП 81а</t>
  </si>
  <si>
    <t>Ф 27 ПС "Центральная" (ТП 352а)</t>
  </si>
  <si>
    <t>ТП 10м</t>
  </si>
  <si>
    <t>ТП 010а -ТП 01 (ТП 258, 238а)</t>
  </si>
  <si>
    <t>Ф 19 ПС "Западная" (ТП 424а, 424б, 419б, 419, 418, 418а, 418б, 418в)</t>
  </si>
  <si>
    <t>ТП 87а</t>
  </si>
  <si>
    <t>Ф 13 ПС "Зейская" (ТП 94)</t>
  </si>
  <si>
    <t>Ф 40 ПС "Западная" (ТП 419, 418, 418а, 418б, 418в)</t>
  </si>
  <si>
    <t>ТП 57м</t>
  </si>
  <si>
    <t>Ф 37 ПС "Западная" (ТП 20, 19б, 19в)</t>
  </si>
  <si>
    <t>Ф 22 ПС "Западная" (ТП 28-28 2 секц, 28-01, 28-32, 28-06, 28-27, 28-19, 28-22, 28-14, 28-13, 28-12, 28-11)</t>
  </si>
  <si>
    <t>ТП 419</t>
  </si>
  <si>
    <t>Ф 28 ПС "Северная" (ТП 052, 44м, 409а, 058а, 058б, 058д, 059, 058г, 013б, АЗС, 46м, 38м, 55м)</t>
  </si>
  <si>
    <t>МКЖД ул. Дьяченко,2</t>
  </si>
  <si>
    <t>Ф 26 ПС "Астрахановка" (ТП 1п, 747, 744)</t>
  </si>
  <si>
    <t>Ф 4 ПС "Силикатная" (ТП 35)</t>
  </si>
  <si>
    <t>ТП 433</t>
  </si>
  <si>
    <t>ТП 69а</t>
  </si>
  <si>
    <t>Ф 20 ПС "Портовая" (ТП 010а, 010, 010в, 010б, 010г)</t>
  </si>
  <si>
    <t>Ф 7 ПС "Зейская" (ТП 95)</t>
  </si>
  <si>
    <t>ТП 346 в сторону МЧС</t>
  </si>
  <si>
    <t>ТП 362а</t>
  </si>
  <si>
    <t>ТП 800б</t>
  </si>
  <si>
    <t>Ф 5 ПС "Центральная" (ТП 394, 436, 435, 439в)</t>
  </si>
  <si>
    <t>Ф 22 ПС "Западная" (ТП 28-01,28-32)</t>
  </si>
  <si>
    <t>Ф 26 ПС "Амур" (ТП 61а, 61, 69, 62, 52 секц. 2)</t>
  </si>
  <si>
    <t>Ф 20 ПС "Астрахановка" (ТП 506, 506а, 510, 511, 505а, 509, 499, 017, 017а, 495, 492, 026а, 490, 490а, 026в, 023а</t>
  </si>
  <si>
    <t>Ф 8 ПС "Западная" (ТП 581г, 581в, 428г, 581, 581б, 608, 581д)</t>
  </si>
  <si>
    <t>ТП 430а</t>
  </si>
  <si>
    <t>ТП 28-14-ТП 28-12</t>
  </si>
  <si>
    <t>ТП 428б</t>
  </si>
  <si>
    <t>ТП 047 до ТП 666а</t>
  </si>
  <si>
    <t>ТП 21</t>
  </si>
  <si>
    <t>ТП 110</t>
  </si>
  <si>
    <t>Ф 19 ПС "Сетевая"  (ТП 198, 48)</t>
  </si>
  <si>
    <t>Ф 19 ПС "Западная" (ТП 424а, 424б)</t>
  </si>
  <si>
    <t>ТП 27</t>
  </si>
  <si>
    <t>ТП 87б</t>
  </si>
  <si>
    <t xml:space="preserve"> Ф 27, 5, 10 ПС "Металлист"  (ТП 237, 80а, 87а, 79, 78, 77, 85а, 88а, 255, 88, 93, 92, 92а, 96а, 101, РП 5 секц,2, 98,346а, 266, 346 секц. 1, 102г)</t>
  </si>
  <si>
    <t xml:space="preserve"> Ф 31, 21, 33, 17, 7, 11 ПС "Зейская"  (ТП 01 секц. 2, 102г, 245, 72а, 72б, РП 5 секц. 1, 103в, 103, 97, 100б, 100в, 95, 82г секц.1, 82, 82а, 82б, 82в, 89, 94, 74 секц. 2, 84, 261б, 261, 262, 263, 260, 252б, 252, 252а, 252в, 334, 262а, 248, 260, 240а, 240, 247, 239б, 239а, 245а, 238)</t>
  </si>
  <si>
    <t>ТП 128</t>
  </si>
  <si>
    <t>Ф 28 ПС "Сетевая" (ТП 312)</t>
  </si>
  <si>
    <t>Ф 10 ПС "Астрахановка" (ТП 744, 744а, 747, 748, 23п, 8п, 59, 12п, 13п, 321, 15п, 16п, 17п, 19п, 20п, 26п, 323, 320г)</t>
  </si>
  <si>
    <t xml:space="preserve">ТП 386б </t>
  </si>
  <si>
    <t>Ф 10 ПС "Астрахановка" (ТП 749 "Изумруд")</t>
  </si>
  <si>
    <t>Ф 5 ПС "Центральная" (ТП 394, 436, 435, 439б, 439а, 439, 414б, 414а, 414)</t>
  </si>
  <si>
    <t>Ф 4 ПС "Силикатная" (ТП 70, 60, 71, 27, 26, 68, 67, 29, 30, 31, 48, 51, 32, 66, 33, 34, 38, 59, 35, 35 Белогорье)</t>
  </si>
  <si>
    <t>Ф 12 ПС "Кирпичная" (ТП 745а, 745б, 745в, 33-06, 33-07)</t>
  </si>
  <si>
    <t>Ф 12 ПС "Кирпичная" (ТП 745)</t>
  </si>
  <si>
    <t>Ф 4 ПС "Западная" (ТП 120, 134 секц. 2, 120а, 113, 128, 124)</t>
  </si>
  <si>
    <t>ТП 7б (ТП 13а, 20, 19б, 19в, 7, 7а)</t>
  </si>
  <si>
    <t>Ф 6 ПС "Западная"</t>
  </si>
  <si>
    <t>Ф 34 ПС "Северная" (ТП 21м)</t>
  </si>
  <si>
    <t>Ф 9 ПС "Астрахановка" (ТП 742)</t>
  </si>
  <si>
    <t>Ф 27 ПС "Металлист" (ТП 77, 85а)</t>
  </si>
  <si>
    <t>Ф 5к ПС "Новая" (ТП 60м)</t>
  </si>
  <si>
    <t>Ф 11 ПС "Амур" (ТП 54)</t>
  </si>
  <si>
    <t>Ф 19 ПС "Западная" (ТП 418, 418а, 418б)</t>
  </si>
  <si>
    <t xml:space="preserve">ТП 17м </t>
  </si>
  <si>
    <t>Ф 13 ПС "Силикатная" (п. Мухинка) 23 ч</t>
  </si>
  <si>
    <t>Ф 26 ПС "Астрахановка" (ТП 20п, 21п, 22п, 24п, 25п)</t>
  </si>
  <si>
    <t>Ф 10 ПС "Кооперативная" (ТП 300)</t>
  </si>
  <si>
    <t>Ф 30 ПС "Сетевая" (ТП 123б)</t>
  </si>
  <si>
    <t>Ф 8 ПС "Сетевая" (ТП 216, 215, 217)</t>
  </si>
  <si>
    <t>Ф 28 ПС "Западная" (ТП 107, 121, 148б, 148а, 150, 148, 137, 163, 162, 162а)</t>
  </si>
  <si>
    <t xml:space="preserve">ТП 59 </t>
  </si>
  <si>
    <t>ТП 371, 376б</t>
  </si>
  <si>
    <t>Ф 42к ПС "Новая" (ТП 24м, 25м, 26м)</t>
  </si>
  <si>
    <t>Ф 11 ПС "Зейская" (ТП 261б, 261, 262, 263, 253, 260, 252в, 252а, 252, 252б, 334)</t>
  </si>
  <si>
    <t xml:space="preserve">ТП 389 </t>
  </si>
  <si>
    <t>Ф 11 ПС "Центральная" (ТП 368)</t>
  </si>
  <si>
    <t>Ф 1 ПС "Новотроицкая" (ТП 21, 7а, 20)</t>
  </si>
  <si>
    <t xml:space="preserve">ТП 45 </t>
  </si>
  <si>
    <t xml:space="preserve">ТП 605а в стор. ул. Ленина (Школа № 22) </t>
  </si>
  <si>
    <t xml:space="preserve">МКЖД ул. Студенческая,13 </t>
  </si>
  <si>
    <t xml:space="preserve">ТП 284 </t>
  </si>
  <si>
    <t>Ф 10 ПС "Астрахановка" (ТП гаражи, 23п, 8п, 59, 12п, 321, 13п, Изумруд, 749, 744а, 744, 747, 748, 15п, Песчанка, 19п, 10п, 26п, 16п, 17п, 18п)</t>
  </si>
  <si>
    <t>Ф 20 ПС "Портовая" ( ТП 010б)</t>
  </si>
  <si>
    <t>Ф 23 ПС "Западная" (ТП 035а, 035, 035б)</t>
  </si>
  <si>
    <t>Ф 4 ПС "Силикатная" (ТП 70, 60, 71, 27, 26, 68, 67, 29, 30, 31, 48, 51, 32, 66, 33, 34, 38, 59, 35,65 Белогорье)</t>
  </si>
  <si>
    <t>КВЛ</t>
  </si>
  <si>
    <t>Ф 20 ПС "Астрахановка" (ТП 011т, 012т, 495, 017, 017а)</t>
  </si>
  <si>
    <t>Ф 22 ПС "Западная" (ТП 430, 607, 016, 055, 020в, 020а, 28-24, 28-07, 28-16, 28-22, 28-21, 28-14, 28-13, 28-12, 28-11, 28-27, 28-19, 28-06, 28-01, 28-32</t>
  </si>
  <si>
    <t xml:space="preserve">ТП 185 </t>
  </si>
  <si>
    <t>ТП 605а  (Стрелковый клуб, гостиница)</t>
  </si>
  <si>
    <t>ПС "Чигири" (ТП 35м, 32м, РП 9 2 секц., 22м, 668, 678, 734, 409, 498, 611, 27м, 760, РП 3 2 секц., РП 3а, 446, 12м, 13м, 47м, 16м, 496, 23м, 21м, 37м, 53м)</t>
  </si>
  <si>
    <t>ПС "Водозабор" (ТП 28-28, 047, 28-07, 28-38, 28-36, 28-31, 28-15, 28-36, 03, 03а, 03а1, 28-02, 28-04, 02а</t>
  </si>
  <si>
    <t>Ф 26 ПС "Астрахановка" (ТП 329, 320, 14п, 20п, 24п, 25п, 21п, 22п)</t>
  </si>
  <si>
    <t>Ф 10 ПС "Астрахановка" (ТП 749, ТП Изумруд)</t>
  </si>
  <si>
    <t>Ф 1 ПС "Водозабор" (ТП 28-38, 28-31, 02, 28-36, 28-33, 28-37, 04, 02, 28-04, 28-02, 28-32, 28-01</t>
  </si>
  <si>
    <t>ПС "Зейская" 1 секция (ТП 261б, 261, 262, 263, 253, 262а, 260, 252б, 252а, 252, 252в, 334, 94, 95, 82г 1 секц., 82, 82а, 82б, 82в, 89)</t>
  </si>
  <si>
    <t>Ф 35 ПС "Центральная" (ТП 477)</t>
  </si>
  <si>
    <t>Ф 12 ПС "Кирпичная" (ТП 745в, 745б, 745а, 33-06, 33-07, 522, 746а, 123, 33-01, 33-04, 33-02, 33-03, 33-08, 33-05, 746, 745</t>
  </si>
  <si>
    <t>Ф 2 ПС "Кирпичная" (ТП 526к)</t>
  </si>
  <si>
    <t>Ф 4 ПС  "Силикатная" (ТП 60, 71, 70, 26, 27, 68, 29, 30, 48, 31, 51, 32, 66, 33, 34, 65, 35, 38, 59)</t>
  </si>
  <si>
    <t>Ф 9 ПС "Чигири" (ТП 760, 22м, 446, 668, 496, 678, 734, 409, 498, 27м, 611)</t>
  </si>
  <si>
    <t>ТП 356а</t>
  </si>
  <si>
    <t>Ф 45 ПС "Центральная" (ТП 388, 390)</t>
  </si>
  <si>
    <t>Ф 33 ПС "Центральная" (ТП 436,435)</t>
  </si>
  <si>
    <t>Ф 39 ПС "Сетевая" (ТП 48а)</t>
  </si>
  <si>
    <t>ТП 017,017а</t>
  </si>
  <si>
    <t xml:space="preserve"> Ф 12 ПС "Кирпичная" (ТП 522, 33-07, 06, 745, 745а, 745б, 745в, 123, 33-01, 02, 03, 04, 05, 08, 09, 746)</t>
  </si>
  <si>
    <t>Ф 11 ПС "Центральная" (ТП 360)</t>
  </si>
  <si>
    <t>ТП 19а</t>
  </si>
  <si>
    <t>3.4.11</t>
  </si>
  <si>
    <t>Ф 51к, 5к ПС "Новая"</t>
  </si>
  <si>
    <t>Ф 22 ПС "Чигири" (РП 10 секц. 1, ТП 20м, 19м, 41м, 423а)</t>
  </si>
  <si>
    <t>Ф 22 ПС "Чигири" (ТП 19м, 20м, РП10 секц.1)</t>
  </si>
  <si>
    <t>ПС "Силикатная" (Ф 4,8,13,15)</t>
  </si>
  <si>
    <t>Ф 20 ПС "Астрахановка" (ТП 026а)</t>
  </si>
  <si>
    <t>Ф 6 ПС "Металлист" (ТП 266 2 секция)</t>
  </si>
  <si>
    <t xml:space="preserve"> ПС "Новая" (Ф 16к, 39к, 4к, 58к, 24к, 28к,  3к, 34к, 20к, 42к, 36к, 22к, 10к, 55к, 5к, 51к)</t>
  </si>
  <si>
    <t>Ф 26 ПС "Астрахановка" (ТП 320б)</t>
  </si>
  <si>
    <t>Ф 12 ПС "Западная" (ТП 430а)</t>
  </si>
  <si>
    <t>Ф 12 ПС "Западная" (ТП 106)</t>
  </si>
  <si>
    <t>ТП 346</t>
  </si>
  <si>
    <t>Ф 33к ПС "Новая" (ТП 030т, 30н, 030з, 030г, 030в, 030л, 030д, 030п, 030м)</t>
  </si>
  <si>
    <t>Ф 3к ПС "Новая" (ТП 441б)</t>
  </si>
  <si>
    <t>Ф 33к ПС  "Новая" (ТП 030т, 030п, 030з, 030г, 030в, 030л, 030д, 030п, 030м)</t>
  </si>
  <si>
    <t>Ф 20 ПС "Северная" (ТП 33-06, 33-07, 475а, 745б, 745в)</t>
  </si>
  <si>
    <t>Ф 13,17 ПС "Северная" (ТП 053, 053а, 058)</t>
  </si>
  <si>
    <t>Ф 32 ПС "Западная" (ТП 124, 129, 116а)</t>
  </si>
  <si>
    <t>Ф 37 ПС "Западная" (ТП 20)</t>
  </si>
  <si>
    <t>Ф 40 ПС "Западная" (ТП 420а)</t>
  </si>
  <si>
    <t>Ф 19 ПС "Астрахановка" (ТП 726, 726а, 724а, 727, 730, 724, 721, 720, 718а, 719, 484, 484а, 484б, 718б, 721а, 718в, 717а, 717г, 718б, 524, 483, 525, 527)</t>
  </si>
  <si>
    <t>Ф 17 ПС "Северная" (ТП 482, 053а)</t>
  </si>
  <si>
    <t>Ф 22 ПС "Чигири" (ТП 496, 423а, 596, 686, 53м)</t>
  </si>
  <si>
    <t>Ф 38 ПС "Западная" (ТП 033, 032а)</t>
  </si>
  <si>
    <t>ТП 47а</t>
  </si>
  <si>
    <t>Ф 21 ПС "Амур" (ТП 44 секц. 2)</t>
  </si>
  <si>
    <t>Ф 30 ПС "Сетевая"  (ТП 16, 15, 16а)</t>
  </si>
  <si>
    <t>Ф 22 ПС "Западная" (ТП 430, 055, 020а, 020в, 016, 28-24, 28-16, 28-07, 28-22, 28-15, 28-21, 28-14, 28-13, 28-12, 28-11, 28-27, 28-19, 28-06, 28-01, 28-32)</t>
  </si>
  <si>
    <t>ТП 026а (ТП 023а)</t>
  </si>
  <si>
    <t>Ф 35 ПС "Центральная" (ТП 481а, 496)</t>
  </si>
  <si>
    <t>Ф 26 ПС "Астрахановка" (ТП 59, 320г, 323, 321, 12п, 13п, 15п, 18п, 19п, 17п, 16п, 10п, 17п, Снежинка)</t>
  </si>
  <si>
    <t>Ф 5к ПС "Новая" (ТП 68м)</t>
  </si>
  <si>
    <t>Ф 51к ПС "Новая" (РП 13, 12, 59м, 56м, 29м, 28м, 39м, 49м, 67м, 62м, 63м, 64м, 65м, 61м, 64м)</t>
  </si>
  <si>
    <t>Ф 13 ПС "ПРП" (ТП 442е)</t>
  </si>
  <si>
    <t>Ф 5 ПС "Зейская" (РП 5 секц. 1)</t>
  </si>
  <si>
    <t>ПС "Сетевая" 1 секц. (Ф 36, 38, 34, 39, 54, 29)</t>
  </si>
  <si>
    <t>Ф 38 ПС "Сетевая" (ТП 195, 190, 190б, 182, 282, 167а, 284, 291, 293, 359, 359а)</t>
  </si>
  <si>
    <t>Ф 34 ПС "Сетевая" (ТП 222, 223, 240, 240а, 250, 248, 247, 239а, 245а, 239б, 238)</t>
  </si>
  <si>
    <t>Ф 54 ПС "Сетевая" (ТП 34а)</t>
  </si>
  <si>
    <t>Ф 21 ПС "Зейская" (ТП 245, 72а, 72б)</t>
  </si>
  <si>
    <t>ТП 86а секц. 2</t>
  </si>
  <si>
    <t>ТП 395 - ТП 390 (ТП 395, 390)</t>
  </si>
  <si>
    <t>Ф 21 ПС "Чигири" (РП 9)</t>
  </si>
  <si>
    <t>ПС "Зейская" (Ф 31, 17, 7, 13, 11)</t>
  </si>
  <si>
    <t>Ф 33 ПС "Западная" (ТП 19-1)</t>
  </si>
  <si>
    <t>ТП 54</t>
  </si>
  <si>
    <t>Ф 6 ПС "Северная" (ТП 477)</t>
  </si>
  <si>
    <t>ТП 98а в стор. Ул. Партизанская</t>
  </si>
  <si>
    <t>Ф 12 ПС "Игнатьево" (ТП 369, 10, 24, 24а)</t>
  </si>
  <si>
    <t>ТП 120а в стор. Ул. Октябрьская, ТП 121 в стор. Ул. Артиллерийская</t>
  </si>
  <si>
    <t>ТП 416</t>
  </si>
  <si>
    <t>Ф 13 ПС "Силикатная" (ТП 44, 44а, 64, 40, 8, 22, 7)</t>
  </si>
  <si>
    <t>ТП 179 до МКЖД ул. Пионерская, 71/7 (МКЖД ул. Пионерская,71/7, 71/5, 71/9, ул. 50 лет Октября, 62, 62/2, 62/4, 62/8)</t>
  </si>
  <si>
    <t>Ф 4 ПС "Силикатная" (ТП 70,60, 74, 27, 68, 26, 29, 30, 48, 31, 51, 32, 66,33,34,59,38,35,65)</t>
  </si>
  <si>
    <t>Ф 12 ПС "Игнатьево" (ТП 24, 10, 369)</t>
  </si>
  <si>
    <t>Ф 19 ПС "Западная" (ТП 418, 418в, 418а, 418б)</t>
  </si>
  <si>
    <t>Ф 37 ПС "Центральная" (ТП 384а, 380а)</t>
  </si>
  <si>
    <t>ТП 319 выход в стор. ул. Свободная</t>
  </si>
  <si>
    <t>Ф 15 ПС "Северная" (ТП 801)</t>
  </si>
  <si>
    <t>Ф 36 ПС "Северная" (ТП 419 секц. 1 )</t>
  </si>
  <si>
    <t>Ф 17 ПС "Северная" (ТП 478а, 021б, 021в, 526, 021г, 021а, 524а, 717)</t>
  </si>
  <si>
    <t>Ф 22 ПС "Чигири" (РП 10 секц. 1, ТП 19м, 20м)</t>
  </si>
  <si>
    <t>РП 9 в стор. ТП 4 обл. больн.</t>
  </si>
  <si>
    <t>Ф 33 ПС "Западная" (ТП 27а)</t>
  </si>
  <si>
    <t>от РП 492 до ТП 522 (ТП 745в, 745б, 745а, 33-06, 33-07)</t>
  </si>
  <si>
    <t>Ф 30 ПС "Сетевая" (ТП 134а)</t>
  </si>
  <si>
    <t>ТП 179 (МКЖД ул. Пионерская, 71/7,71/9, 71/5, ул. 50 лет Октября, 62, 62/2, 62/4, 62/8)</t>
  </si>
  <si>
    <t>Ф 34к ПС "Новая" (ТП 443 )</t>
  </si>
  <si>
    <t>Ф 42к  ПС "Новая" (РП 8, 443б, РП 4, 24м, 25м, 26м)</t>
  </si>
  <si>
    <t>Ф 22к ПС "Новая" (ТП 029, 029б, 029а, 029в, 029г)</t>
  </si>
  <si>
    <t>Ф 28к ПС "Новая" (РП 2 секц. 1, 4м, 9м, 7м, 3м, 8м, 6м)</t>
  </si>
  <si>
    <t>Ф 28 ПС "Северная" (ТП 51м)</t>
  </si>
  <si>
    <t>Ф 28 ПС "Северная" (ТП 55м, 38м, 46м, АЗС, 058а, 058б, 058д, 44м, 059)</t>
  </si>
  <si>
    <t>Ф 13 ПС "ПРП" (ТП 441)</t>
  </si>
  <si>
    <t>ТП 91а</t>
  </si>
  <si>
    <t>ТП 346б</t>
  </si>
  <si>
    <t>Ф 8 ПС "Западная" (ТП 581, 581б, 581г, 581д, 608)</t>
  </si>
  <si>
    <t>Ф 7 ПС "Амур" (ТП 41)</t>
  </si>
  <si>
    <t>Ф 28 ПС "Северная" (ТП 55м, 38м, 46м, АЗС, 44м, 052, 409а, 059, 058а, 058б, 058д, 013б, 058г)</t>
  </si>
  <si>
    <t>Ф 5 ПС "Металлист" (ТП 88, 93, 88а, 255)</t>
  </si>
  <si>
    <t>Ф 8 ПС "Металлист" (ТП 92, 92а, 96а, 101, РП 5)</t>
  </si>
  <si>
    <t>Ф 34 ПС "Северная" (ТП 20м, 19м, 18м, 45м, 50м, РП 10)</t>
  </si>
  <si>
    <t>Ф 8 ПС "Западная" ( ТП 581д, 608, 581, 581б, 581в, 581г, 428г )</t>
  </si>
  <si>
    <t>Ф 6 ПС "Птицефабрика" (ТП Омеженко)</t>
  </si>
  <si>
    <t>Ф 22 ПС "Чигири" (ТП 496, 20м, 19м, 18м, 45м, 50м, РП 10)</t>
  </si>
  <si>
    <t>Ф 20 ПС "Астрахановка" (ТП 33-05, 33-03, 33-02, 33-09)</t>
  </si>
  <si>
    <t>Ф 10 ПС "Металлист" (ТП 98)</t>
  </si>
  <si>
    <t>Ф 38 ПС "Сетевая" (ТП 293)</t>
  </si>
  <si>
    <t>Ф 13 ПС "Северная" (ТП 053, 058)</t>
  </si>
  <si>
    <t>ТП 058в-Тп 057б (ТП 057в, 013б, 058г, 059, 058б, 058д, 058а, 55м, 38м, 46м, 44м, АЗС, 409а, 052)</t>
  </si>
  <si>
    <t>Ф 24к ПС "Новая" (ТП 9м)</t>
  </si>
  <si>
    <t>Ф 30 ПС "Сетевая" (РП 154 секц. 2, 147, 155, 154,153,139, 134, 133, 23б, 127)</t>
  </si>
  <si>
    <t>Ф 28 ПС "Северная" (ТП 44, 409а, 058а, 058б, 058в, АЗС, 46м, 38, 58м, 059)</t>
  </si>
  <si>
    <t>Ф 19 ПС "Астрахановка" (ТП 718а, 719, 484а, 484б, 484)</t>
  </si>
  <si>
    <t>Ф 22 ПС "Западная" (ТП 28-11, 28-12, 28-13)</t>
  </si>
  <si>
    <t>Ф 15 ПС "Игнатьево" (ТП 8, 14, 14а, 23,1)</t>
  </si>
  <si>
    <t>Ф 20 ПС "Сетевая" (ТП 327)</t>
  </si>
  <si>
    <t>ТП 717</t>
  </si>
  <si>
    <t>Ф 12 ПС "Игнатьево"(ТП 24,10,369,8,8А)</t>
  </si>
  <si>
    <t>Ф 32 ПС "Западная" (ТП 116,116А, 030Ц, 110,109,431,430Б, 030Е, 030К)</t>
  </si>
  <si>
    <t>Ф 17 ПС "Зейская" (ТП 100Б)</t>
  </si>
  <si>
    <t>РП 13</t>
  </si>
  <si>
    <t>Ф 26 ПС "Сетевая" (58А, 58, 63,64,72А, 72Б,245)</t>
  </si>
  <si>
    <t>Ф 19 ПС "Астрахановка" (ТП 477, 527, 525, 483, 524, 717б, 717г, 717а)</t>
  </si>
  <si>
    <t>Ф 5 ПС "Металлист" (ТП 88а, 255)</t>
  </si>
  <si>
    <t>МТО Ф 4к "Новая" РП 14</t>
  </si>
  <si>
    <t>Ф 9 ПС "Чигири"</t>
  </si>
  <si>
    <t>Ф 22 ПС "Чигири"</t>
  </si>
  <si>
    <t>Ф-58к "Новая"</t>
  </si>
  <si>
    <t>Ф 28 ПС "Северная" МТО (МТП, ТП 46м, 55м, 38м)</t>
  </si>
  <si>
    <t>Ф 19 ПС "Западная" откл от МТО (ТП 418б)</t>
  </si>
  <si>
    <t>Ф 24 ПС "Металлист" до ТП 102г 1с</t>
  </si>
  <si>
    <t>Ф 13 "Силикатная" откл от МТЗ (ТП 6)</t>
  </si>
  <si>
    <t>Ф 19 ПС "Сетевая" (ТП 198-48)</t>
  </si>
  <si>
    <t>ТП 1м</t>
  </si>
  <si>
    <t>ТП 184</t>
  </si>
  <si>
    <t>ТП 144</t>
  </si>
  <si>
    <t>Ф 20 ПС "Сетевая" (ТП 228)</t>
  </si>
  <si>
    <t>Ф 13 ПС "ПРП" (ТП 150а, 267)</t>
  </si>
  <si>
    <t>Ф 28 ПС  "Северная" (ТП 058в)</t>
  </si>
  <si>
    <t>Ф 9 ПС "Астрахановка" (742)</t>
  </si>
  <si>
    <t>Ф 4 ПС "Силикатная (ТП 71, 60, 70, 68, 26, 27, 29, 30, 48, 31, 51, 32, 66, 33, 34, 59, 38, 35, 65)</t>
  </si>
  <si>
    <t>Ф 20 ПС "Астрахановка" (017, 495)</t>
  </si>
  <si>
    <t>Ф 1 ПС "Водозабор" (ТП 03, 03а, 28-02, 28-04, 02а, 04, 28-05, 28-36, 28-38, 28-08, 28-30, 28-29, 28-28, 08, 05, 602.</t>
  </si>
  <si>
    <t>Ф 39 "Сетевая" (ТП 191, 44б)</t>
  </si>
  <si>
    <t>Ф 34 "Сетевая" (ТП 214, 59)</t>
  </si>
  <si>
    <t>Ф 17 ПС "Зейская" (ТП 103)</t>
  </si>
  <si>
    <t>Ф 10 ПС "Кооперативная" (ТП 731, 756, 757)</t>
  </si>
  <si>
    <t>Ф 17 ПС "Северная" (524, 021а)</t>
  </si>
  <si>
    <t>ТП 800в</t>
  </si>
  <si>
    <t>4.13</t>
  </si>
  <si>
    <t>Ф 27 ПС "Металлист" (ТП 79, 78, 77, 85а, 88, 88а, 255, 93)</t>
  </si>
  <si>
    <t>Ф 5 ПС "Северная" (479)</t>
  </si>
  <si>
    <t>ВЛ 10 кВ (ТП 376 - ТП 368а)</t>
  </si>
  <si>
    <t>Ф 22 ПС "Западная" (28-06, 28-19, 28-27)</t>
  </si>
  <si>
    <t>ТП 5м</t>
  </si>
  <si>
    <t>ТП 4м</t>
  </si>
  <si>
    <t>РП 9 яч 14 - яч 21 ПС "Чигири" (ТП 4, 2, 3, 33м)</t>
  </si>
  <si>
    <t xml:space="preserve"> Ф 13 ПС "Северная" (ТП 801, 482а, 800в, 053, 058</t>
  </si>
  <si>
    <t>Ф 36 ПС "Северная" (ТП 416, 416а, 054, 423)</t>
  </si>
  <si>
    <t>Ф 26 ПС "Астрахановка( ТП 321, 13п, 15п, 3п, Песчанка, 19п, 10п, 26п, 16п, 17п)</t>
  </si>
  <si>
    <t>Ф 38 ПС "Сетевая" (ТП 190б, 182, 282, 167а, 284, 291)</t>
  </si>
  <si>
    <t>Ф 14 ПС "ПРП" (ТП 294)</t>
  </si>
  <si>
    <t>Ф 13 ПС "Силикатная" (ТП14, 15, 41, 73, 46, 62, 37, 16, 42, 43, 53, 9, 55, 52, 23, 54, 25, 24, 45, 17, 64, 40, 44, 44а, 8, 22, 7)</t>
  </si>
  <si>
    <t xml:space="preserve">ТП 293 </t>
  </si>
  <si>
    <t>ТП 29</t>
  </si>
  <si>
    <t>ТП 23б</t>
  </si>
  <si>
    <t>ПС "Металлист" секц II (Ф 24 ТП 102г, Ф 26 ТП 266, 346а, 346)</t>
  </si>
  <si>
    <t>ТП 255 (ТП 88а)</t>
  </si>
  <si>
    <t>Ф 26 ПС "Астрахановка"  (РП 11, 744а, 744, 5п, 749, 747, 748, Изумруд, 23п, 1п, 2п, 8п, 59, 12п, 321, 13п, 15п, 3п, Песчанка, 19п, 10п, 26п, 16п, 17п, 323, 4п, 320, 14п, 20п, 21п, 22п, 24п, 25п, 324, Гаражи, 320г)</t>
  </si>
  <si>
    <t>Ф 4 ПС "Силикатная" (ТП 72, 79, 69, 71, 60, 70, 68, 26, 27, 29, 30, 48, 31, 51, 32, 66, 33, 31, 65, 59, 38, 35)</t>
  </si>
  <si>
    <t>Ф4 ПС "Кооперативная" (ТП 75)</t>
  </si>
  <si>
    <t>Ф 24к ПС "Новая" (10м)</t>
  </si>
  <si>
    <t>ТП 164</t>
  </si>
  <si>
    <t>ТП 374х</t>
  </si>
  <si>
    <t>ТП 25м, 26м</t>
  </si>
  <si>
    <t>Ф 7 ПС "Северная" (43м)</t>
  </si>
  <si>
    <t>Ф 5 ПС "Северная" (717а, 717в)</t>
  </si>
  <si>
    <t>Ф 24к ПС "Новая" (8м)</t>
  </si>
  <si>
    <t>Ф 24к ПС "Новая" (9м)</t>
  </si>
  <si>
    <t>Ф 9 ПС "Центральная" (ТП 350, РП - 459, ТП 012, ТП 345б)</t>
  </si>
  <si>
    <t>Ф 17 ПС "Северная" (ТП 053а, 482, 478а, 021б, 021в, 526, 021г, 021а, 524, 717</t>
  </si>
  <si>
    <t>Ф 40 ПС "Западная" (ТП 125)</t>
  </si>
  <si>
    <t>Ф 37 ПС "Западная" (ТП 8б, 7б, 7, 7а, 8, 8а, 11, 13б, 13а)</t>
  </si>
  <si>
    <t>ТП 77а</t>
  </si>
  <si>
    <t>Ф 9 ПС "Центральная" (РП 459, ТП 012, 345б, Насосная ТЭЦ )</t>
  </si>
  <si>
    <t>Ф 17 ПС "Амур" (ТП 31)</t>
  </si>
  <si>
    <t>Ф 5 ПС "Северная" (ТП 717б, 717а, 717г, 717в)</t>
  </si>
  <si>
    <t>Ф 7 ПС "Северная" (43м, 58м)</t>
  </si>
  <si>
    <t>Ф 4 ПС "Новая"</t>
  </si>
  <si>
    <t>Ф 5к ПС "Новая" (ТП 60м, 68м)</t>
  </si>
  <si>
    <t>Ф 10, 26 ПС "Астрахановка"</t>
  </si>
  <si>
    <t>Ф 23 ПС "Сетевая" (ТП 230, 231, 239, 222а, 222, 223)</t>
  </si>
  <si>
    <t>Ф 27 ПС "Центральная" ( ТП 031, 042, 043, 041, 027г, 027б, 352, 027в, 027д, 027е)</t>
  </si>
  <si>
    <t>Ф 19 ПС "Западная" (ТП 603а)</t>
  </si>
  <si>
    <t>Ф 26 ПС "Астрахановка" (ТП 320, 14п, 20п, 21п, 22п, 24п, 25п)</t>
  </si>
  <si>
    <t>Ф 19 ПС "Астрахановка" (ТП 730)</t>
  </si>
  <si>
    <t>ТП 356</t>
  </si>
  <si>
    <t>ТП 35м</t>
  </si>
  <si>
    <t>ТП 150а</t>
  </si>
  <si>
    <t>ТП 026в</t>
  </si>
  <si>
    <t>ТП 17</t>
  </si>
  <si>
    <t>Ф 25 ПС "Северная" (ЦРП сек2, 013к, ПМК-9, 013л, 013а, 013г, 013н, 013в, 013д, 015в, 013, 358в, 358б, 358г, 358а)</t>
  </si>
  <si>
    <t>Ф 13 ПС "Портовая" (ТП 91, 96, 86а, 86, 91а)</t>
  </si>
  <si>
    <t>Ф 7 ПС "Зейская" (ТП 82 )</t>
  </si>
  <si>
    <t>Ф 31 ПС "Зейская" ( ТП 98)</t>
  </si>
  <si>
    <t>Ф 6 ПС "Западная" (ТП 450в, 428б, 420, 454, 450, 605,  605а, 603, 603а)</t>
  </si>
  <si>
    <t>Ф 23 ПС "Западная" (ТП 049г, 050а, 28-18, 28-10)</t>
  </si>
  <si>
    <t>Ф 4 ПС "Силикатная" (ТП 29, 30, 48, 31, 51, 32, 66, 33, 34, 59, 65, 38, 35)</t>
  </si>
  <si>
    <t xml:space="preserve">ТП 8 </t>
  </si>
  <si>
    <t>ТП 421</t>
  </si>
  <si>
    <t>Ф 6 ПС "Западная" (28-28, 02, 047, 28-26, 053, 28-35, 28-34, 28-33, 049б, 28-17, 28-10, 050а, 049г, 28-29, 28-30, 28-38, 28-36, 28-05, 28-37, 28-02, 28-04, 03, 03а</t>
  </si>
  <si>
    <t>Ф 18 ПС "Сетевая" (23а, 23, 17, 17а)</t>
  </si>
  <si>
    <t>Ф 15 ПС "Сетевая" (200, 207)</t>
  </si>
  <si>
    <t>от ТП 047 - ТП 666а</t>
  </si>
  <si>
    <t>Ф 12 ПС "Амур" (80)</t>
  </si>
  <si>
    <t xml:space="preserve">ТП 33 б </t>
  </si>
  <si>
    <t>Ф 13 ПС "Силикатная"</t>
  </si>
  <si>
    <t>Ф 21 ПС "Сетевая" (ТП 185)</t>
  </si>
  <si>
    <t>Ф 4 ПС "Западная" (ТП 128, 129, 124, 116, 116а, 109, 110, 030ц, 431, 430е, 030е, 030к)</t>
  </si>
  <si>
    <t>ТП 209</t>
  </si>
  <si>
    <t>Ф 23 ПС "Западная" (ТП 28-34, 053, 28-26, 28-20, 666г, 666б, 666, 581а, 018)</t>
  </si>
  <si>
    <t>Ф 9, 22 ПС "Чигири"</t>
  </si>
  <si>
    <t>Ф 19 ПС "Западная" (ТП 418б)</t>
  </si>
  <si>
    <t>Ф 24к ПС "Новая" (6м)</t>
  </si>
  <si>
    <t>Ф 38  ПС "Сетевая" (ТП190б, 182, 282, 167а, 284, 291, 293, 295, 190а, 296)</t>
  </si>
  <si>
    <t>ТП 413</t>
  </si>
  <si>
    <t>ТП 72б</t>
  </si>
  <si>
    <t>ТП 239</t>
  </si>
  <si>
    <t>Ф 12 ПС "Игнатьево"</t>
  </si>
  <si>
    <t>ТП 44а</t>
  </si>
  <si>
    <t>Ф 28 ПС "Северная" (ТП 052, 44м, 409а, АЗС, 46м, 38, 55м)</t>
  </si>
  <si>
    <t>Ф 1 ПС "Водозабор" (ТП 03а)</t>
  </si>
  <si>
    <t>Ф 17 ПС "Северная" (ТП 053а)</t>
  </si>
  <si>
    <t>Ф 17 ПС "Северная" (482, 478а, 352, 027б, 027г, 041, 043, 042, 031, 717, 524а, 021а, 021б, 021г, 021в, 526)</t>
  </si>
  <si>
    <t>Игнатьево Благовещенск (п. Аэропорт, Водозабор</t>
  </si>
  <si>
    <t>Ф 20 ПС "Астрахановка" (ТП  506, 505а, 509, 499, 800а, 479, 480, 492, 490, 490а, 023а, 026в, 026а)</t>
  </si>
  <si>
    <t>Ф 12 ПС "Кирпичная" (ТП 495, 017а, 017)</t>
  </si>
  <si>
    <t>ТП 274</t>
  </si>
  <si>
    <t>Ф 12 ПС "Кирпичная" (ТП 499, 509, 017а, 017)</t>
  </si>
  <si>
    <t>Ф 33 ПС "Центральная" (ТП 439, 439а, 414в, 414а, 414)</t>
  </si>
  <si>
    <t>ТП 424</t>
  </si>
  <si>
    <t>ТП 200</t>
  </si>
  <si>
    <t>ТП 176</t>
  </si>
  <si>
    <t xml:space="preserve">ТП 34б </t>
  </si>
  <si>
    <t>Ф 42 ПС "Сетевая" (Ф36, Ф38, Ф39, Ф54, Ф29)</t>
  </si>
  <si>
    <t>ТП 152а</t>
  </si>
  <si>
    <t>Ф 26 ПС "Западная" (ТП 9а II секц, 3, 418г, 2а, 2, 14, 13, 1а, 1)</t>
  </si>
  <si>
    <t>Ф 11 ПС "Зейская" (253, 262)</t>
  </si>
  <si>
    <t>Ф 21 ПС "Зейская" (72а, 72б)</t>
  </si>
  <si>
    <t>Ф 40 ПС "Западная" (ТП 104, 425, 420в, 420б, 420а, 419а)</t>
  </si>
  <si>
    <t>Ф 23 ПС "Сетевая" (ТП 239а, 245а, 222а, 222, 212)</t>
  </si>
  <si>
    <t>Ф 28 ПС "Западная" (ТП 163)</t>
  </si>
  <si>
    <t>ТП 312</t>
  </si>
  <si>
    <t>ТП 163</t>
  </si>
  <si>
    <t>Ф 15 ПС "Северная" (ТП 527, 525, 524, 483)</t>
  </si>
  <si>
    <t>Ф 20 ПС "Сетевая" (ТП 239, 231, 230, 221, 212, 222, 222а, 59, 214, 212, 221)</t>
  </si>
  <si>
    <t>Ф 19 ПС "Астрахановка" (527, 525, 483, 524)</t>
  </si>
  <si>
    <t>Ф 8 ПС "Сетевая" (ТП  58а, 216, 215, 72, 217, 219, 325, 236, 327, 319)</t>
  </si>
  <si>
    <t>Ф 8 ПС "Сетевая" (ТП  240а)</t>
  </si>
  <si>
    <t xml:space="preserve">РП 13 </t>
  </si>
  <si>
    <t>Ф 22 ПС "Западная" (ТП 28-19)</t>
  </si>
  <si>
    <t>Ф 8 ПС "Сетевая" (217)</t>
  </si>
  <si>
    <t>Ф 28 ПС "Западная" (ТП 107, 114, 121, 148б, 148а, 148, 137, 162, 162а, 150)</t>
  </si>
  <si>
    <t>от ТП 058а - ТП 058б</t>
  </si>
  <si>
    <t>ТП 057а</t>
  </si>
  <si>
    <t>Ф 13 ПС "Силикатная" (42, 43)</t>
  </si>
  <si>
    <t>Ф 10к ПС "Новая" (32м, 14м, 15м)</t>
  </si>
  <si>
    <t>ТП 8п - ТП 2п</t>
  </si>
  <si>
    <t>Ф 6 ПС "Западная" (ТП 28-08, 28-38, 28-36, 28-37, 28-31, 04, 28-35, 02а, 28-02, 28-04)</t>
  </si>
  <si>
    <t>Ф 19 ПС "Западная" (ТП 424а, 419б, 419, 418в, 418, 418а, 418б)</t>
  </si>
  <si>
    <t>Ф 8 ПС "Металлист" (ТП 96)</t>
  </si>
  <si>
    <t>ТП 51м - ТП 058в</t>
  </si>
  <si>
    <t>ТП 337 секц 1</t>
  </si>
  <si>
    <t>ТП 147</t>
  </si>
  <si>
    <t>ТП 137</t>
  </si>
  <si>
    <t>ТП 428в</t>
  </si>
  <si>
    <t>Ф 19 ПС "Западная" (ТП 605а)</t>
  </si>
  <si>
    <t>ТП 479</t>
  </si>
  <si>
    <t>ТП 476</t>
  </si>
  <si>
    <t>Ф 32 ПС "Западная" (ТП 430б, 431, 109, 110, 116, 124, 129, 030ц, 030е, 030к)</t>
  </si>
  <si>
    <t>Ф 24 ПС "Западная" (ТП 421, 8а, 11, 13б)</t>
  </si>
  <si>
    <t>Ф 30 ПС "Западная"</t>
  </si>
  <si>
    <t>Ф 4 ПС "Западная" (ТП 030е, 030к)</t>
  </si>
  <si>
    <t>Ф 28 ПС "Западная" (ТП 9б, 11а, 12, 10, 9, 9в, 4, 10а,5)</t>
  </si>
  <si>
    <t>Ф 19 ПС "Западная" (ТП 605)</t>
  </si>
  <si>
    <t>Ф 2 ПС "Западная" (420а)</t>
  </si>
  <si>
    <t>Форма 8.1 - Журнал учёта данных первичной информации по всем прекращениям передачи электрической энергии, произошедших на объектах электросетевых организаций  за</t>
  </si>
  <si>
    <t>месяц</t>
  </si>
  <si>
    <t>года</t>
  </si>
  <si>
    <t>ООО "Амурские коммунальные системы"</t>
  </si>
  <si>
    <t>наименование электросетевой организации</t>
  </si>
  <si>
    <t>Номер прекращения передачи электрической энергии / Номер итоговой строки</t>
  </si>
  <si>
    <t xml:space="preserve">Наименование структурной единицы сетевой организации </t>
  </si>
  <si>
    <t>Вид объекта: КЛ, ВЛ, КВЛ, ПС, ТП, РП</t>
  </si>
  <si>
    <t xml:space="preserve">Диспетчерское наименование объекта электросетевого хозяйства сетевой организации, в результате отключения которой произошло прекращение передачи электроэнергии потребителям услуг </t>
  </si>
  <si>
    <t>СН2 (6-20 кВ)</t>
  </si>
  <si>
    <t>НН (0,22-1 кВ)</t>
  </si>
  <si>
    <t>10 (10.5)</t>
  </si>
  <si>
    <t>00,37 2023.01.02</t>
  </si>
  <si>
    <t>01,48 2023.01.02</t>
  </si>
  <si>
    <t>ООО «Амурстрой Энергия»</t>
  </si>
  <si>
    <t>№ 303 2022.01.09</t>
  </si>
  <si>
    <t>00,48 2023.01.02</t>
  </si>
  <si>
    <t>01,25 2023.01.02</t>
  </si>
  <si>
    <t>№ 304 2022.01.09</t>
  </si>
  <si>
    <t>07,55 2023.01.06</t>
  </si>
  <si>
    <t>08,54 2023.01.06</t>
  </si>
  <si>
    <t>№ 305 2022.01.09</t>
  </si>
  <si>
    <t>10,01 2023.01.07</t>
  </si>
  <si>
    <t>10,57 2023.01.07</t>
  </si>
  <si>
    <t>№ 306 2022.01.09</t>
  </si>
  <si>
    <t>14,23 2023.01.07</t>
  </si>
  <si>
    <t>15,45 2023.01.07</t>
  </si>
  <si>
    <t>№ 307 2022.01.09</t>
  </si>
  <si>
    <t>19,27 2023.01.07</t>
  </si>
  <si>
    <t>20,55 2023.01.07</t>
  </si>
  <si>
    <t>№ 308 2022.01.09</t>
  </si>
  <si>
    <t>09,46 2023.01.10</t>
  </si>
  <si>
    <t>10,19 2023.01.10</t>
  </si>
  <si>
    <t>№ 309 2022.01.11</t>
  </si>
  <si>
    <t>0.38</t>
  </si>
  <si>
    <t>08,23 2023.01.11</t>
  </si>
  <si>
    <t>13,00 2023.01.11</t>
  </si>
  <si>
    <t>13,37 2023.01.17</t>
  </si>
  <si>
    <t>15,42 2023.01.17</t>
  </si>
  <si>
    <t>09,00 2023.01.18</t>
  </si>
  <si>
    <t>12,05 2023.01.18</t>
  </si>
  <si>
    <t>№ 310 2023.01.19</t>
  </si>
  <si>
    <t>13,37 2023.01.18</t>
  </si>
  <si>
    <t>14,00 2023.01.18</t>
  </si>
  <si>
    <t>11,23 2023.01.19</t>
  </si>
  <si>
    <t>13,01 2023.01.19</t>
  </si>
  <si>
    <t>№ 312 2023.01.20</t>
  </si>
  <si>
    <t>12,33 2023.01.19</t>
  </si>
  <si>
    <t>№ 311 2023.01.20</t>
  </si>
  <si>
    <t>12,24 2023.01.19</t>
  </si>
  <si>
    <t>13,17 2023.01.19</t>
  </si>
  <si>
    <t>№ 313 2022.01.20</t>
  </si>
  <si>
    <t>11,07 2023.01.20</t>
  </si>
  <si>
    <t>11,40 2023.01.20</t>
  </si>
  <si>
    <t>№ 314 2022.01.23</t>
  </si>
  <si>
    <t>04,26 2023.01.22</t>
  </si>
  <si>
    <t>08,53 2023.01.22</t>
  </si>
  <si>
    <t>№ 315 2023.01.23</t>
  </si>
  <si>
    <t>20,07 2023.01.23</t>
  </si>
  <si>
    <t>20,37 2023.01.23</t>
  </si>
  <si>
    <t>№ 316 2023.01.24</t>
  </si>
  <si>
    <t>07,07 2023.01.25</t>
  </si>
  <si>
    <t>09,00 2023.01.25</t>
  </si>
  <si>
    <t>№ 317 2023.01.25</t>
  </si>
  <si>
    <t>11,30 2023.01.25</t>
  </si>
  <si>
    <t>13,07 2023.01.25</t>
  </si>
  <si>
    <t>№ 318 2023.01.25</t>
  </si>
  <si>
    <t>13,15 2023.01.26</t>
  </si>
  <si>
    <t>16,05 2023.01.26</t>
  </si>
  <si>
    <t>14,02 2023.01.26</t>
  </si>
  <si>
    <t>15,35 2023.01.26</t>
  </si>
  <si>
    <t>14,00 2023.01.27</t>
  </si>
  <si>
    <t>15,15 2023.01.27</t>
  </si>
  <si>
    <t>11,06 2023.01.29</t>
  </si>
  <si>
    <t>13,42 2023.01.29</t>
  </si>
  <si>
    <t>№ 320 2023.01.29</t>
  </si>
  <si>
    <t>03,03 2023.01.30</t>
  </si>
  <si>
    <t>03,49 2023.01.30</t>
  </si>
  <si>
    <t>№ 321 2023.01.30</t>
  </si>
  <si>
    <t>13,06 2023.01.30</t>
  </si>
  <si>
    <t>16,18 2023.01.30</t>
  </si>
  <si>
    <t>13,38 2023.01.30</t>
  </si>
  <si>
    <t>14,57 2023.01.30</t>
  </si>
  <si>
    <t>14,05 2023.01.31</t>
  </si>
  <si>
    <t>15,09 2023.01.31</t>
  </si>
  <si>
    <t>№ 322 2023.02.01</t>
  </si>
  <si>
    <t>15,57 2023.01.31</t>
  </si>
  <si>
    <t>13,46 2023.02.01</t>
  </si>
  <si>
    <t>14,19 2023.02.01</t>
  </si>
  <si>
    <t>08,20 2023.02.02</t>
  </si>
  <si>
    <t>15,45 2023.02.02</t>
  </si>
  <si>
    <t>08,52 2023.02.02</t>
  </si>
  <si>
    <t>10,58 2023.02.02</t>
  </si>
  <si>
    <t>09,14 2023.02.03</t>
  </si>
  <si>
    <t>11,10 2023.02.03</t>
  </si>
  <si>
    <t>01,05 2023.02.04</t>
  </si>
  <si>
    <t>03,20 2023.02.04</t>
  </si>
  <si>
    <t>№ 324 2023.02.06</t>
  </si>
  <si>
    <t>13,14 2023.02.06</t>
  </si>
  <si>
    <t>15,51 2023.02.06</t>
  </si>
  <si>
    <t>13,36 2023.02.07</t>
  </si>
  <si>
    <t>15,58 2023.02.07</t>
  </si>
  <si>
    <t>09,19 2023.02.09</t>
  </si>
  <si>
    <t>11,20 2023.02.09</t>
  </si>
  <si>
    <t>15,17 2023.02.09</t>
  </si>
  <si>
    <t>15,31 2023.02.09</t>
  </si>
  <si>
    <t>№ 325 2023.02.10</t>
  </si>
  <si>
    <t>09,07 2023.02.10</t>
  </si>
  <si>
    <t>10,03 2023.02.10</t>
  </si>
  <si>
    <t>№ 326 2023.02.13</t>
  </si>
  <si>
    <t>10,57 2023.02.13</t>
  </si>
  <si>
    <t>11,07 2023.02.13</t>
  </si>
  <si>
    <t>№ 327 2023.02.14</t>
  </si>
  <si>
    <t>13,38 2023.02.13</t>
  </si>
  <si>
    <t>15,40 2023.02.13</t>
  </si>
  <si>
    <t>13,10 2023.02.14</t>
  </si>
  <si>
    <t>16,00 2023.02.14</t>
  </si>
  <si>
    <t>06,58 2023.02.16</t>
  </si>
  <si>
    <t>07,31 2023.02.16</t>
  </si>
  <si>
    <t>№ 328 2023.02.16</t>
  </si>
  <si>
    <t>15,35 2023.02.18</t>
  </si>
  <si>
    <t>17,12 2023.02.18</t>
  </si>
  <si>
    <t>№ 329 2023.02.18</t>
  </si>
  <si>
    <t>08,35 2023.02.21</t>
  </si>
  <si>
    <t>10,47 2023.02.21</t>
  </si>
  <si>
    <t>09,29 2023.02.21</t>
  </si>
  <si>
    <t>№ 330 2023.02.22</t>
  </si>
  <si>
    <t>09,03 2023.02.22</t>
  </si>
  <si>
    <t>10,40 2023.02.22</t>
  </si>
  <si>
    <t>08,37 2023.02.28</t>
  </si>
  <si>
    <t>10,18 2023.02.28</t>
  </si>
  <si>
    <t>№ 331 2023.03.01</t>
  </si>
  <si>
    <t>19,35 2023.02.28</t>
  </si>
  <si>
    <t>21,00 2023.02.28</t>
  </si>
  <si>
    <t>АО "Оборонэнерго" - филиал "Дальневосточный"  (Амурская обл)</t>
  </si>
  <si>
    <t>№ 332 2023.03.01</t>
  </si>
  <si>
    <t>20,10 2023.02.28</t>
  </si>
  <si>
    <t>21,39 2023.02.28</t>
  </si>
  <si>
    <t>№ 333 2023.03.01</t>
  </si>
  <si>
    <t>20,23 2023.02.28</t>
  </si>
  <si>
    <t>22,34 2023.02.28</t>
  </si>
  <si>
    <t>№ 334 2023.03.01</t>
  </si>
  <si>
    <t>01,12 2023.03.01</t>
  </si>
  <si>
    <t>02,01 2023.03.01</t>
  </si>
  <si>
    <t>№ 335 2023.03.01</t>
  </si>
  <si>
    <t>08,55 2023.03.02</t>
  </si>
  <si>
    <t>11,17 2023.03.02</t>
  </si>
  <si>
    <t>09,16 2023.03.02</t>
  </si>
  <si>
    <t>15,40 2023.03.02</t>
  </si>
  <si>
    <t>13,20 2023.03.02</t>
  </si>
  <si>
    <t>14,57 2023.03.02</t>
  </si>
  <si>
    <t>09,29 2023.03.03</t>
  </si>
  <si>
    <t>11,07 2023.03.03</t>
  </si>
  <si>
    <t>06,48 2023.03.06</t>
  </si>
  <si>
    <t>08,03 2023.03.06</t>
  </si>
  <si>
    <t>№ 336 2023.03.06</t>
  </si>
  <si>
    <t>08,48 2023.03.07</t>
  </si>
  <si>
    <t>13,21 2023.03.07</t>
  </si>
  <si>
    <t>03,42 2023.03.09</t>
  </si>
  <si>
    <t>20,32 2023.03.09</t>
  </si>
  <si>
    <t>№ 337 2023.03.09</t>
  </si>
  <si>
    <t>10,00 2023.03.09</t>
  </si>
  <si>
    <t>11,00 2023.03.09</t>
  </si>
  <si>
    <t>13,40 2023.03.09</t>
  </si>
  <si>
    <t>15,35 2023.03.09</t>
  </si>
  <si>
    <t>09,00 2023.03.13</t>
  </si>
  <si>
    <t>16,22 2023.03.13</t>
  </si>
  <si>
    <t>14,20 2023.03.13</t>
  </si>
  <si>
    <t>16,01 2023.03.13</t>
  </si>
  <si>
    <t>20,48 2023.03.13</t>
  </si>
  <si>
    <t>23,18 2023.03.13</t>
  </si>
  <si>
    <t>АО "Оборонэнерго" - филиал "Дальневосточный"  (Амурская обл); ООО "Предприятие Зейские электрические сети"</t>
  </si>
  <si>
    <t>№ 339 2023.03.14</t>
  </si>
  <si>
    <t>21,26 2023.03.13</t>
  </si>
  <si>
    <t>№ 338 2023.03.13</t>
  </si>
  <si>
    <t>09,00 2023.03.14</t>
  </si>
  <si>
    <t>12,00 2023.03.14</t>
  </si>
  <si>
    <t>13,32 2023.03.14</t>
  </si>
  <si>
    <t>16,21 2023.03.14</t>
  </si>
  <si>
    <t>08,30 2023.03.15</t>
  </si>
  <si>
    <t>11,31 2023.03.15</t>
  </si>
  <si>
    <t>08,55 2023.03.15</t>
  </si>
  <si>
    <t>11,21 2023.03.15</t>
  </si>
  <si>
    <t>08,15 2023.03.17</t>
  </si>
  <si>
    <t>13,00 2023.03.17</t>
  </si>
  <si>
    <t>09,20 2023.03.17</t>
  </si>
  <si>
    <t>10,35 2023.03.17</t>
  </si>
  <si>
    <t>13,13 2023.03.20</t>
  </si>
  <si>
    <t>15,00 2023.03.20</t>
  </si>
  <si>
    <t>13,30 2023.03.20</t>
  </si>
  <si>
    <t>17,00 2023.03.20</t>
  </si>
  <si>
    <t>08,47 2023.03.23</t>
  </si>
  <si>
    <t>08,52 2023.03.23</t>
  </si>
  <si>
    <t>№ 340 2023.03.23</t>
  </si>
  <si>
    <t>13,54 2023.03.23</t>
  </si>
  <si>
    <t>16,30 2023.03.23</t>
  </si>
  <si>
    <t>05,50 2023.03.25</t>
  </si>
  <si>
    <t>09,18 2023.03.25</t>
  </si>
  <si>
    <t>№ 341 2023.03.27</t>
  </si>
  <si>
    <t>14,03 2023.03.27</t>
  </si>
  <si>
    <t>16,22 2023.03.27</t>
  </si>
  <si>
    <t>09,36 2023.03.29</t>
  </si>
  <si>
    <t>11,30 2023.03.29</t>
  </si>
  <si>
    <t>08,33 2023.03.30</t>
  </si>
  <si>
    <t>11,23 2023.03.30</t>
  </si>
  <si>
    <t>09,03 2023.03.30</t>
  </si>
  <si>
    <t>10,22 2023.03.30</t>
  </si>
  <si>
    <t>09,10 2023.03.31</t>
  </si>
  <si>
    <t>11,13 2023.03.31</t>
  </si>
  <si>
    <t>14,40 2023.03.31</t>
  </si>
  <si>
    <t>15,48 2023.03.31</t>
  </si>
  <si>
    <t>№ 342 2023.04.03</t>
  </si>
  <si>
    <t>12,45 2023.04.03</t>
  </si>
  <si>
    <t>16,30 2023.04.03</t>
  </si>
  <si>
    <t>14,08 2023.04.03</t>
  </si>
  <si>
    <t>20,06 2023.04.03</t>
  </si>
  <si>
    <t>№ 343 2023.04.04</t>
  </si>
  <si>
    <t>13,33 2023.04.04</t>
  </si>
  <si>
    <t>16,03 2023.04.04</t>
  </si>
  <si>
    <t>13,35 2023.04.05</t>
  </si>
  <si>
    <t>16,05 2023.04.05</t>
  </si>
  <si>
    <t>14,25 2023.04.06</t>
  </si>
  <si>
    <t>16,44 2023.04.06</t>
  </si>
  <si>
    <t>08,05 2023.04.07</t>
  </si>
  <si>
    <t>11,15 2023.04.07</t>
  </si>
  <si>
    <t>08,40 2023.04.07</t>
  </si>
  <si>
    <t>11,02 2023.04.07</t>
  </si>
  <si>
    <t>09,00 2023.04.10</t>
  </si>
  <si>
    <t>17,00 2023.04.10</t>
  </si>
  <si>
    <t>14,01 2023.04.10</t>
  </si>
  <si>
    <t>16,14 2023.04.10</t>
  </si>
  <si>
    <t>08,52 2023.04.11</t>
  </si>
  <si>
    <t>11,10 2023.04.11</t>
  </si>
  <si>
    <t>13,12 2023.04.11</t>
  </si>
  <si>
    <t>16,25 2023.04.11</t>
  </si>
  <si>
    <t>15,02 2023.04.11</t>
  </si>
  <si>
    <t>16,06 2023.04.11</t>
  </si>
  <si>
    <t>№ 344 2023.04.12</t>
  </si>
  <si>
    <t>18,27 2023.04.11</t>
  </si>
  <si>
    <t>18,36 2023.04.11</t>
  </si>
  <si>
    <t>№ 345 2023.04.12</t>
  </si>
  <si>
    <t>12,08 2023.04.12</t>
  </si>
  <si>
    <t>13,15 2023.04.12</t>
  </si>
  <si>
    <t>АО "Оборонэнерго" - филиал "Дальневосточный"  (Амурская обл); ООО «Амурстрой Энергия»</t>
  </si>
  <si>
    <t>№ 346 2023.04.13</t>
  </si>
  <si>
    <t>14,00 2023.04.12</t>
  </si>
  <si>
    <t>17,00 2023.04.12</t>
  </si>
  <si>
    <t>14,04 2023.04.12</t>
  </si>
  <si>
    <t>15,32 2023.04.12</t>
  </si>
  <si>
    <t>19,07 2023.04.12</t>
  </si>
  <si>
    <t>20,00 2023.04.12</t>
  </si>
  <si>
    <t>№ 347 2023.04.13</t>
  </si>
  <si>
    <t>10,25 2023.04.13</t>
  </si>
  <si>
    <t>11,36 2023.04.13</t>
  </si>
  <si>
    <t>№ 348 2023.04.14</t>
  </si>
  <si>
    <t>19,32 2023.04.13</t>
  </si>
  <si>
    <t>13,10 2023.04.13</t>
  </si>
  <si>
    <t>15,51 2023.04.13</t>
  </si>
  <si>
    <t>13,31 2023.04.13</t>
  </si>
  <si>
    <t>14,10 2023.04.13</t>
  </si>
  <si>
    <t>№ 349 2023.04.14</t>
  </si>
  <si>
    <t>16,05 2023.04.13</t>
  </si>
  <si>
    <t>18,28 2023.04.13</t>
  </si>
  <si>
    <t>№ 350 2023.04.14</t>
  </si>
  <si>
    <t>08,23 2023.04.14</t>
  </si>
  <si>
    <t>11,21 2023.04.14</t>
  </si>
  <si>
    <t>ООО "Предприятие Зейские электрические сети"</t>
  </si>
  <si>
    <t>03,12 2023.04.15</t>
  </si>
  <si>
    <t>05,33 2023.04.15</t>
  </si>
  <si>
    <t>№ 351 2023.04.17</t>
  </si>
  <si>
    <t>03,37 2023.04.15</t>
  </si>
  <si>
    <t>11,32 2023.04.15</t>
  </si>
  <si>
    <t>№ 352 2023.04.17</t>
  </si>
  <si>
    <t>12,57 2023.04.17</t>
  </si>
  <si>
    <t>16,52 2023.04.17</t>
  </si>
  <si>
    <t>16,26 2023.04.17</t>
  </si>
  <si>
    <t>19,14 2023.04.17</t>
  </si>
  <si>
    <t>№ 353 2023.04.18</t>
  </si>
  <si>
    <t>09,00 2023.04.18</t>
  </si>
  <si>
    <t>10,00 2023.04.18</t>
  </si>
  <si>
    <t>14,22 2023.04.18</t>
  </si>
  <si>
    <t>14,55 2023.04.18</t>
  </si>
  <si>
    <t>№ 354 2023.04.19</t>
  </si>
  <si>
    <t>15,00 2023.04.18</t>
  </si>
  <si>
    <t>20,02 2023.04.18</t>
  </si>
  <si>
    <t>№ 355 2023.04.19</t>
  </si>
  <si>
    <t>13,58 2023.04.19</t>
  </si>
  <si>
    <t>16,25 2023.04.19</t>
  </si>
  <si>
    <t>08,30 2023.04.20</t>
  </si>
  <si>
    <t>12,00 2023.04.20</t>
  </si>
  <si>
    <t>09,00 2023.04.20</t>
  </si>
  <si>
    <t>11,46 2023.04.20</t>
  </si>
  <si>
    <t>12,05 2023.04.20</t>
  </si>
  <si>
    <t>13,12 2023.04.20</t>
  </si>
  <si>
    <t>№ 356 2023.04.21</t>
  </si>
  <si>
    <t>13,03 2023.04.20</t>
  </si>
  <si>
    <t>№ 357 2023.04.21</t>
  </si>
  <si>
    <t>09,00 2023.04.24</t>
  </si>
  <si>
    <t>12,00 2023.04.24</t>
  </si>
  <si>
    <t>13,02 2023.04.24</t>
  </si>
  <si>
    <t>16,20 2023.04.24</t>
  </si>
  <si>
    <t>11,05 2023.04.25</t>
  </si>
  <si>
    <t>12,00 2023.04.25</t>
  </si>
  <si>
    <t>№ 358 2023.04.26</t>
  </si>
  <si>
    <t>11,44 2023.04.25</t>
  </si>
  <si>
    <t>09,28 2023.04.26</t>
  </si>
  <si>
    <t>10,38 2023.04.26</t>
  </si>
  <si>
    <t>№ 359 2023.04.27</t>
  </si>
  <si>
    <t>11,14 2023.04.26</t>
  </si>
  <si>
    <t>11,48 2023.04.26</t>
  </si>
  <si>
    <t>№ 360 2023.04.27</t>
  </si>
  <si>
    <t>12,45 2023.04.26</t>
  </si>
  <si>
    <t>16,57 2023.04.26</t>
  </si>
  <si>
    <t>№ 362 2023.04.27</t>
  </si>
  <si>
    <t>12,51 2023.04.26</t>
  </si>
  <si>
    <t>13,00 2023.04.26</t>
  </si>
  <si>
    <t>№ 361 2023.04.27</t>
  </si>
  <si>
    <t>13,54 2023.04.26</t>
  </si>
  <si>
    <t>15,47 2023.04.26</t>
  </si>
  <si>
    <t>08,30 2023.04.27</t>
  </si>
  <si>
    <t>11,00 2023.04.27</t>
  </si>
  <si>
    <t>13,52 2023.04.27</t>
  </si>
  <si>
    <t>17,05 2023.04.27</t>
  </si>
  <si>
    <t>08,47 2023.04.28</t>
  </si>
  <si>
    <t>11,40 2023.04.28</t>
  </si>
  <si>
    <t>09,16 2023.04.28</t>
  </si>
  <si>
    <t>11,09 2023.04.28</t>
  </si>
  <si>
    <t>13,28 2023.04.28</t>
  </si>
  <si>
    <t>15,05 2023.04.28</t>
  </si>
  <si>
    <t>13,20 2023.04.30</t>
  </si>
  <si>
    <t>13,51 2023.04.30</t>
  </si>
  <si>
    <t>№ 363 2023.05.02</t>
  </si>
  <si>
    <t>15,55 2023.05.01</t>
  </si>
  <si>
    <t>17,13 2023.05.01</t>
  </si>
  <si>
    <t>№ 365 2023.05.02</t>
  </si>
  <si>
    <t>16,55 2023.05.01</t>
  </si>
  <si>
    <t>№ 364 2023.05.02</t>
  </si>
  <si>
    <t>13,54 2023.05.02</t>
  </si>
  <si>
    <t>17,29 2023.05.02</t>
  </si>
  <si>
    <t>13,29 2023.05.03</t>
  </si>
  <si>
    <t>14,15 2023.05.03</t>
  </si>
  <si>
    <t>№ 366 2023.05.04</t>
  </si>
  <si>
    <t>16,18 2023.05.03</t>
  </si>
  <si>
    <t>№ 367 2023.05.04</t>
  </si>
  <si>
    <t>14,01 2023.05.03</t>
  </si>
  <si>
    <t>15,55 2023.05.03</t>
  </si>
  <si>
    <t>14,17 2023.05.04</t>
  </si>
  <si>
    <t>16,29 2023.05.04</t>
  </si>
  <si>
    <t>16,07 2023.05.06</t>
  </si>
  <si>
    <t>17,22 2023.05.06</t>
  </si>
  <si>
    <t>№ 368 2023.05.09</t>
  </si>
  <si>
    <t>08,54 2023.05.08</t>
  </si>
  <si>
    <t>09,23 2023.05.08</t>
  </si>
  <si>
    <t>№ 369 2023.05.10</t>
  </si>
  <si>
    <t>09,30 2023.05.11</t>
  </si>
  <si>
    <t>11,34 2023.05.11</t>
  </si>
  <si>
    <t>12,56 2023.05.12</t>
  </si>
  <si>
    <t>16,40 2023.05.12</t>
  </si>
  <si>
    <t>№ 370 2023.05.15</t>
  </si>
  <si>
    <t>14,18 2023.05.12</t>
  </si>
  <si>
    <t>15,03 2023.05.12</t>
  </si>
  <si>
    <t>№ 371 2023.05.15</t>
  </si>
  <si>
    <t>10,30 2023.05.14</t>
  </si>
  <si>
    <t>12,55 2023.05.14</t>
  </si>
  <si>
    <t>№ 372 2023.05.15</t>
  </si>
  <si>
    <t>16,08 2023.05.14</t>
  </si>
  <si>
    <t>19,05 2023.05.14</t>
  </si>
  <si>
    <t>№ 373 2023.05.15</t>
  </si>
  <si>
    <t>10,39 2023.05.15</t>
  </si>
  <si>
    <t>12,08 2023.05.15</t>
  </si>
  <si>
    <t>№ 374 2023.05.16</t>
  </si>
  <si>
    <t>01,10 2023.05.17</t>
  </si>
  <si>
    <t>01,49 2023.05.17</t>
  </si>
  <si>
    <t>№ 375 2023.05.18</t>
  </si>
  <si>
    <t>14,04 2023.05.17</t>
  </si>
  <si>
    <t>14,13 2023.05.17</t>
  </si>
  <si>
    <t>№ 376 2023.05.18</t>
  </si>
  <si>
    <t>17,30 2023.05.17</t>
  </si>
  <si>
    <t>18,49 2023.05.17</t>
  </si>
  <si>
    <t>№ 377 2023.05.18</t>
  </si>
  <si>
    <t>01,31 2023.05.18</t>
  </si>
  <si>
    <t>05,19 2023.05.18</t>
  </si>
  <si>
    <t>№ 378 2023.05.19</t>
  </si>
  <si>
    <t>14,08 2023.05.20</t>
  </si>
  <si>
    <t>19,38 2023.05.20</t>
  </si>
  <si>
    <t>№ 379 2023.05.22</t>
  </si>
  <si>
    <t>15,20 2023.05.20</t>
  </si>
  <si>
    <t>16,45 2023.05.20</t>
  </si>
  <si>
    <t>№ 380 2023.05.22</t>
  </si>
  <si>
    <t>23,12 2023.05.20</t>
  </si>
  <si>
    <t>00,11 2023.05.21</t>
  </si>
  <si>
    <t>№ 381 2023.05.22</t>
  </si>
  <si>
    <t>03,55 2023.05.21</t>
  </si>
  <si>
    <t>05,05 2023.05.21</t>
  </si>
  <si>
    <t>№ 382 2023.05.22</t>
  </si>
  <si>
    <t>07,39 2023.05.23</t>
  </si>
  <si>
    <t>08,40 2023.05.23</t>
  </si>
  <si>
    <t>№ 383 2023.05.24</t>
  </si>
  <si>
    <t>09,17 2023.05.23</t>
  </si>
  <si>
    <t>15,15 2023.05.23</t>
  </si>
  <si>
    <t>13,41 2023.05.23</t>
  </si>
  <si>
    <t>16,08 2023.05.23</t>
  </si>
  <si>
    <t>14,05 2023.05.23</t>
  </si>
  <si>
    <t>17,45 2023.05.23</t>
  </si>
  <si>
    <t>№ 384 2023.05.24</t>
  </si>
  <si>
    <t>17,13 2023.05.24</t>
  </si>
  <si>
    <t>17,48 2023.05.24</t>
  </si>
  <si>
    <t>№ 385 2023.05.25</t>
  </si>
  <si>
    <t>17,42 2023.05.24</t>
  </si>
  <si>
    <t>19,28 2023.05.24</t>
  </si>
  <si>
    <t>№ 386 2023.05.25</t>
  </si>
  <si>
    <t>17,45 2023.05.24</t>
  </si>
  <si>
    <t>18,44 2023.05.24</t>
  </si>
  <si>
    <t>№ 387 2023.05.25</t>
  </si>
  <si>
    <t>20,32 2023.05.25</t>
  </si>
  <si>
    <t>20,50 2023.05.25</t>
  </si>
  <si>
    <t>№ 388 2023.05.26</t>
  </si>
  <si>
    <t>08,40 2023.05.26</t>
  </si>
  <si>
    <t>12,18 2023.05.26</t>
  </si>
  <si>
    <t>09,00 2023.05.26</t>
  </si>
  <si>
    <t>12,00 2023.05.26</t>
  </si>
  <si>
    <t>13,45 2023.05.29</t>
  </si>
  <si>
    <t>14,17 2023.05.29</t>
  </si>
  <si>
    <t>№ 389 2023.05.30</t>
  </si>
  <si>
    <t>15,35 2023.05.29</t>
  </si>
  <si>
    <t>№ 390 2023.05.30</t>
  </si>
  <si>
    <t>02,37 2023.05.30</t>
  </si>
  <si>
    <t>03,11 2023.05.30</t>
  </si>
  <si>
    <t>№ 391 2023.05.31</t>
  </si>
  <si>
    <t>11,48 2023.05.30</t>
  </si>
  <si>
    <t>12,21 2023.05.30</t>
  </si>
  <si>
    <t>№ 392 2023.05.31</t>
  </si>
  <si>
    <t>13,55 2023.05.30</t>
  </si>
  <si>
    <t>15,46 2023.05.30</t>
  </si>
  <si>
    <t>15,37 2023.05.30</t>
  </si>
  <si>
    <t>21,46 2023.05.30</t>
  </si>
  <si>
    <t>№ 393 2023.05.31</t>
  </si>
  <si>
    <t>05,12 2023.05.31</t>
  </si>
  <si>
    <t>11,58 2023.05.31</t>
  </si>
  <si>
    <t>№ 394 2023.06.01</t>
  </si>
  <si>
    <t>08,00 2023.05.31</t>
  </si>
  <si>
    <t>12,00 2023.05.31</t>
  </si>
  <si>
    <t>08,30 2023.05.31</t>
  </si>
  <si>
    <t>08,34 2023.05.31</t>
  </si>
  <si>
    <t>11,12 2023.05.31</t>
  </si>
  <si>
    <t>13,08 2023.05.31</t>
  </si>
  <si>
    <t>15,40 2023.05.31</t>
  </si>
  <si>
    <t>14,05 2023.05.31</t>
  </si>
  <si>
    <t>14,35 2023.05.31</t>
  </si>
  <si>
    <t>№ 395 2023.06.01</t>
  </si>
  <si>
    <t>13,41 2023.06.01</t>
  </si>
  <si>
    <t>16,05 2023.06.01</t>
  </si>
  <si>
    <t>№ 396 2023.06.02</t>
  </si>
  <si>
    <t>08,00 2023.06.02</t>
  </si>
  <si>
    <t>11,25 2023.06.02</t>
  </si>
  <si>
    <t>№ 397 2023.06.05</t>
  </si>
  <si>
    <t>17,46 2023.06.02</t>
  </si>
  <si>
    <t>18,35 2023.06.02</t>
  </si>
  <si>
    <t>№ 398 2023.06.05</t>
  </si>
  <si>
    <t>12,59 2023.06.05</t>
  </si>
  <si>
    <t>15,12 2023.06.05</t>
  </si>
  <si>
    <t>№ 400 2023.06.06</t>
  </si>
  <si>
    <t>01,15 2023.06.07</t>
  </si>
  <si>
    <t>02,31 2023.06.07</t>
  </si>
  <si>
    <t>№ 401 2023.06.08</t>
  </si>
  <si>
    <t>08,15 2023.06.07</t>
  </si>
  <si>
    <t>13,00 2023.06.07</t>
  </si>
  <si>
    <t>10,59 2023.06.07</t>
  </si>
  <si>
    <t>13,08 2023.06.07</t>
  </si>
  <si>
    <t>16,05 2023.06.07</t>
  </si>
  <si>
    <t>17,10 2023.06.07</t>
  </si>
  <si>
    <t>№ 402 2023.06.08</t>
  </si>
  <si>
    <t>04,50 2023.06.08</t>
  </si>
  <si>
    <t>05,08 2023.06.08</t>
  </si>
  <si>
    <t>№ 403 2023.06.09</t>
  </si>
  <si>
    <t>07,00 2023.06.08</t>
  </si>
  <si>
    <t>07,47 2023.06.08</t>
  </si>
  <si>
    <t>№ 404 2023.06.09</t>
  </si>
  <si>
    <t>12,06 2023.06.09</t>
  </si>
  <si>
    <t>13,43 2023.06.09</t>
  </si>
  <si>
    <t>№ 405 2023.06.13</t>
  </si>
  <si>
    <t>12,30 2023.06.09</t>
  </si>
  <si>
    <t>14,15 2023.06.09</t>
  </si>
  <si>
    <t>№ 406 2023.06.13</t>
  </si>
  <si>
    <t>13,03 2023.06.09</t>
  </si>
  <si>
    <t>15,49 2023.06.09</t>
  </si>
  <si>
    <t>№ 407 2023.06.13</t>
  </si>
  <si>
    <t>12,45 2023.06.10</t>
  </si>
  <si>
    <t>13,19 2023.06.10</t>
  </si>
  <si>
    <t>№ 408 2023.06.13</t>
  </si>
  <si>
    <t>02,45 2023.06.11</t>
  </si>
  <si>
    <t>05,05 2023.06.11</t>
  </si>
  <si>
    <t>№ 409 2023.06.13</t>
  </si>
  <si>
    <t>17,08 2023.06.11</t>
  </si>
  <si>
    <t>17,34 2023.06.11</t>
  </si>
  <si>
    <t>№ 411 2023.06.13</t>
  </si>
  <si>
    <t>17,51 2023.06.11</t>
  </si>
  <si>
    <t>№ 410 2023.06.13</t>
  </si>
  <si>
    <t>19,12 2023.06.12</t>
  </si>
  <si>
    <t>20,34 2023.06.12</t>
  </si>
  <si>
    <t>№ 412 2023.06.13</t>
  </si>
  <si>
    <t>09,00 2023.06.14</t>
  </si>
  <si>
    <t>10,30 2023.06.14</t>
  </si>
  <si>
    <t>14,04 2023.06.14</t>
  </si>
  <si>
    <t>16,23 2023.06.14</t>
  </si>
  <si>
    <t>№ 413 2023.06.14</t>
  </si>
  <si>
    <t>14,37 2023.06.15</t>
  </si>
  <si>
    <t>16,15 2023.06.15</t>
  </si>
  <si>
    <t>22,43 2023.06.16</t>
  </si>
  <si>
    <t>23,41 2023.06.16</t>
  </si>
  <si>
    <t>№ 414 2023.06.19</t>
  </si>
  <si>
    <t>23,00 2023.06.16</t>
  </si>
  <si>
    <t>01,15 2023.06.17</t>
  </si>
  <si>
    <t>№ 415 2023.06.19</t>
  </si>
  <si>
    <t>09,05 2023.06.18</t>
  </si>
  <si>
    <t>10,27 2023.06.18</t>
  </si>
  <si>
    <t>№ 416 2023.06.19</t>
  </si>
  <si>
    <t>13,47 2023.06.20</t>
  </si>
  <si>
    <t>15,46 2023.06.20</t>
  </si>
  <si>
    <t>00,25 2023.06.22</t>
  </si>
  <si>
    <t>00,55 2023.06.22</t>
  </si>
  <si>
    <t>№ 417 2023.06.22</t>
  </si>
  <si>
    <t>16,50 2023.06.27</t>
  </si>
  <si>
    <t>18,05 2023.06.27</t>
  </si>
  <si>
    <t>№ 418 2023.06.28</t>
  </si>
  <si>
    <t>01,08 2023.06.28</t>
  </si>
  <si>
    <t>05,30 2023.06.28</t>
  </si>
  <si>
    <t>№ 419 2023.06.28</t>
  </si>
  <si>
    <t>04,29 2023.06.29</t>
  </si>
  <si>
    <t>05,15 2023.06.29</t>
  </si>
  <si>
    <t>№ 420 2023.06.29</t>
  </si>
  <si>
    <t>12,04 2023.06.29</t>
  </si>
  <si>
    <t>12,15 2023.06.29</t>
  </si>
  <si>
    <t>№ 421 2023.06.30</t>
  </si>
  <si>
    <t>15,45 2023.07.01</t>
  </si>
  <si>
    <t>16,28 2023.07.01</t>
  </si>
  <si>
    <t>№ 422 2023.07.02</t>
  </si>
  <si>
    <t>10,50 2023.07.02</t>
  </si>
  <si>
    <t>10,59 2023.07.02</t>
  </si>
  <si>
    <t>№ 422 2023.07.03</t>
  </si>
  <si>
    <t>14,23 2023.07.02</t>
  </si>
  <si>
    <t>18,35 2023.07.02</t>
  </si>
  <si>
    <t>№ 423 2023.07.03</t>
  </si>
  <si>
    <t>12,12 2023.07.03</t>
  </si>
  <si>
    <t>12,32 2023.07.03</t>
  </si>
  <si>
    <t>№ 424 2023.07.04</t>
  </si>
  <si>
    <t>17,02 2023.07.03</t>
  </si>
  <si>
    <t>17,12 2023.07.03</t>
  </si>
  <si>
    <t>№ 425 2023.07.04</t>
  </si>
  <si>
    <t>06,00 2023.07.04</t>
  </si>
  <si>
    <t>17,58 2023.07.04</t>
  </si>
  <si>
    <t>№ 426 2023.07.05</t>
  </si>
  <si>
    <t>07,24 2023.07.05</t>
  </si>
  <si>
    <t>09,38 2023.07.05</t>
  </si>
  <si>
    <t>№ 427 2023.07.06</t>
  </si>
  <si>
    <t>09,00 2023.07.05</t>
  </si>
  <si>
    <t>10,22 2023.07.05</t>
  </si>
  <si>
    <t>10,16 2023.07.05</t>
  </si>
  <si>
    <t>10,58 2023.07.05</t>
  </si>
  <si>
    <t>№ 429 2023.07.06</t>
  </si>
  <si>
    <t>11,22 2023.07.05</t>
  </si>
  <si>
    <t>№ 428 2023.07.06</t>
  </si>
  <si>
    <t>12,12 2023.07.05</t>
  </si>
  <si>
    <t>17,37 2023.07.05</t>
  </si>
  <si>
    <t>№ 430 2023.07.06</t>
  </si>
  <si>
    <t>12,27 2023.07.05</t>
  </si>
  <si>
    <t>16,48 2023.07.05</t>
  </si>
  <si>
    <t>№ 431 2023.07.06</t>
  </si>
  <si>
    <t>10,47 2023.07.06</t>
  </si>
  <si>
    <t>16,50 2023.07.06</t>
  </si>
  <si>
    <t>18,40 2023.07.07</t>
  </si>
  <si>
    <t>20,51 2023.07.07</t>
  </si>
  <si>
    <t>№ 433 2023.07.10</t>
  </si>
  <si>
    <t>21,45 2023.07.07</t>
  </si>
  <si>
    <t>№ 432 2023.07.10</t>
  </si>
  <si>
    <t>19,36 2023.07.07</t>
  </si>
  <si>
    <t>21,32 2023.07.07</t>
  </si>
  <si>
    <t>№ 434 2023.07.10</t>
  </si>
  <si>
    <t>15,53 2023.07.09</t>
  </si>
  <si>
    <t>18,41 2023.07.09</t>
  </si>
  <si>
    <t>№ 436 2023.07.10</t>
  </si>
  <si>
    <t>16,06 2023.07.09</t>
  </si>
  <si>
    <t>№ 435 2023.07.10</t>
  </si>
  <si>
    <t>16,05 2023.07.09</t>
  </si>
  <si>
    <t>21,44 2023.07.09</t>
  </si>
  <si>
    <t>№ 437 2023.07.10</t>
  </si>
  <si>
    <t>12,11 2023.07.10</t>
  </si>
  <si>
    <t>13,54 2023.07.10</t>
  </si>
  <si>
    <t>№ 438 2023.07.11</t>
  </si>
  <si>
    <t>00,26 2023.07.11</t>
  </si>
  <si>
    <t>10,36 2023.07.11</t>
  </si>
  <si>
    <t>№ 439 2023.07.11</t>
  </si>
  <si>
    <t>01,40 2023.07.11</t>
  </si>
  <si>
    <t>03,52 2023.07.11</t>
  </si>
  <si>
    <t>№ 440 2023.07.11</t>
  </si>
  <si>
    <t>15,20 2023.07.11</t>
  </si>
  <si>
    <t>17,32 2023.07.11</t>
  </si>
  <si>
    <t>№ 441 2023.07.12</t>
  </si>
  <si>
    <t>05,30 2023.07.12</t>
  </si>
  <si>
    <t>06,02 2023.07.12</t>
  </si>
  <si>
    <t>№ 442 2023.07.13</t>
  </si>
  <si>
    <t>09,35 2023.07.12</t>
  </si>
  <si>
    <t>17,20 2023.07.12</t>
  </si>
  <si>
    <t>08,54 2023.07.13</t>
  </si>
  <si>
    <t>10,49 2023.07.13</t>
  </si>
  <si>
    <t>13,26 2023.07.13</t>
  </si>
  <si>
    <t>14,58 2023.07.13</t>
  </si>
  <si>
    <t>№ 443 2023.07.14</t>
  </si>
  <si>
    <t>04,35 2023.07.14</t>
  </si>
  <si>
    <t>06,45 2023.07.14</t>
  </si>
  <si>
    <t>№ 444 2023.07.14</t>
  </si>
  <si>
    <t>03,55 2023.07.15</t>
  </si>
  <si>
    <t>05,05 2023.07.15</t>
  </si>
  <si>
    <t>№ 445 2023.07.17</t>
  </si>
  <si>
    <t>ООО "Предприятие Зейские электрические сети"; ООО «Амурстрой Энергия»</t>
  </si>
  <si>
    <t>№ 446 2023.07.17</t>
  </si>
  <si>
    <t>03,59 2023.07.15</t>
  </si>
  <si>
    <t>06,35 2023.07.15</t>
  </si>
  <si>
    <t>№ 447 2023.07.17</t>
  </si>
  <si>
    <t>17,52 2023.07.15</t>
  </si>
  <si>
    <t>18,56 2023.07.15</t>
  </si>
  <si>
    <t>№ 448 2023.07.17</t>
  </si>
  <si>
    <t>09,42 2023.07.16</t>
  </si>
  <si>
    <t>10,07 2023.07.16</t>
  </si>
  <si>
    <t>№ 449 2023.07.17</t>
  </si>
  <si>
    <t>11,22 2023.07.16</t>
  </si>
  <si>
    <t>№ 451 2023.07.17</t>
  </si>
  <si>
    <t>12,22 2023.07.16</t>
  </si>
  <si>
    <t>№ 452 2023.07.17</t>
  </si>
  <si>
    <t>10,30 2023.07.16</t>
  </si>
  <si>
    <t>№ 450 2023.07.17</t>
  </si>
  <si>
    <t>13,57 2023.07.16</t>
  </si>
  <si>
    <t>14,35 2023.07.16</t>
  </si>
  <si>
    <t>№ 453 2023.07.17</t>
  </si>
  <si>
    <t>21,55 2023.07.17</t>
  </si>
  <si>
    <t>22,33 2023.07.17</t>
  </si>
  <si>
    <t>№ 454 2023.07.18</t>
  </si>
  <si>
    <t>08,50 2023.07.18</t>
  </si>
  <si>
    <t>16,30 2023.07.18</t>
  </si>
  <si>
    <t>14,05 2023.07.18</t>
  </si>
  <si>
    <t>15,49 2023.07.18</t>
  </si>
  <si>
    <t>№ 455 2023.07.19</t>
  </si>
  <si>
    <t>03,37 2023.07.19</t>
  </si>
  <si>
    <t>04,36 2023.07.19</t>
  </si>
  <si>
    <t>№ 456 2023.07.19</t>
  </si>
  <si>
    <t>08,30 2023.07.19</t>
  </si>
  <si>
    <t>12,00 2023.07.19</t>
  </si>
  <si>
    <t>10,34 2023.07.19</t>
  </si>
  <si>
    <t>11,36 2023.07.19</t>
  </si>
  <si>
    <t>№ 457 2023.07.20</t>
  </si>
  <si>
    <t>11,42 2023.07.19</t>
  </si>
  <si>
    <t>16,08 2023.07.19</t>
  </si>
  <si>
    <t>№ 458 2023.07.20</t>
  </si>
  <si>
    <t>09,09 2023.07.20</t>
  </si>
  <si>
    <t>09,46 2023.07.20</t>
  </si>
  <si>
    <t>09,17 2023.07.20</t>
  </si>
  <si>
    <t>11,30 2023.07.20</t>
  </si>
  <si>
    <t>№ 459 2023.07.21</t>
  </si>
  <si>
    <t>11,38 2023.07.21</t>
  </si>
  <si>
    <t>13,17 2023.07.21</t>
  </si>
  <si>
    <t>№ 460 2023.07.24</t>
  </si>
  <si>
    <t>13,00 2023.07.21</t>
  </si>
  <si>
    <t>16,00 2023.07.21</t>
  </si>
  <si>
    <t>04,50 2023.07.22</t>
  </si>
  <si>
    <t>06,25 2023.07.22</t>
  </si>
  <si>
    <t>№ 461 2023.07.24</t>
  </si>
  <si>
    <t>06,02 2023.07.22</t>
  </si>
  <si>
    <t>07,50 2023.07.22</t>
  </si>
  <si>
    <t>№ 462 2023.07.24</t>
  </si>
  <si>
    <t>15,00 2023.07.22</t>
  </si>
  <si>
    <t>15,35 2023.07.22</t>
  </si>
  <si>
    <t>№ 463 2023.07.24</t>
  </si>
  <si>
    <t>09,00 2023.07.28</t>
  </si>
  <si>
    <t>10,00 2023.07.28</t>
  </si>
  <si>
    <t>16,30 2023.07.28</t>
  </si>
  <si>
    <t>17,00 2023.07.28</t>
  </si>
  <si>
    <t>20,07 2023.07.28</t>
  </si>
  <si>
    <t>20,37 2023.07.28</t>
  </si>
  <si>
    <t>№ 464 2023.07.31</t>
  </si>
  <si>
    <t>15,09 2023.07.29</t>
  </si>
  <si>
    <t>15,47 2023.07.29</t>
  </si>
  <si>
    <t>№ 465 2023.07.31</t>
  </si>
  <si>
    <t>15,29 2023.07.29</t>
  </si>
  <si>
    <t>15,50 2023.07.29</t>
  </si>
  <si>
    <t>№ 466 2023.07.31</t>
  </si>
  <si>
    <t>07,15 2023.07.31</t>
  </si>
  <si>
    <t>08,20 2023.07.31</t>
  </si>
  <si>
    <t>№ 467 2023.07.31</t>
  </si>
  <si>
    <t>21,20 2023.07.31</t>
  </si>
  <si>
    <t>14,09 2023.08.01</t>
  </si>
  <si>
    <t>20,54 2023.08.01</t>
  </si>
  <si>
    <t>№ 469 2023.08.02</t>
  </si>
  <si>
    <t>15,27 2023.08.01</t>
  </si>
  <si>
    <t>17,38 2023.08.01</t>
  </si>
  <si>
    <t>№ 471 2023.08.02</t>
  </si>
  <si>
    <t>15,46 2023.08.01</t>
  </si>
  <si>
    <t>19,33 2023.08.01</t>
  </si>
  <si>
    <t>№ 472 2023.08.02</t>
  </si>
  <si>
    <t>15,54 2023.08.01</t>
  </si>
  <si>
    <t>19,20 2023.08.01</t>
  </si>
  <si>
    <t>№ 470 2023.08.02</t>
  </si>
  <si>
    <t>16,00 2023.08.01</t>
  </si>
  <si>
    <t>18,01 2023.08.01</t>
  </si>
  <si>
    <t>№ 473 2023.08.02</t>
  </si>
  <si>
    <t>06,00 2023.08.02</t>
  </si>
  <si>
    <t>08,28 2023.08.02</t>
  </si>
  <si>
    <t>№ 474 2023.08.02</t>
  </si>
  <si>
    <t>06,18 2023.08.02</t>
  </si>
  <si>
    <t>07,42 2023.08.02</t>
  </si>
  <si>
    <t>№ 475 2023.08.02</t>
  </si>
  <si>
    <t>17,03 2023.08.02</t>
  </si>
  <si>
    <t>18,11 2023.08.02</t>
  </si>
  <si>
    <t>№ 476 2023.08.03</t>
  </si>
  <si>
    <t>09,10 2023.08.03</t>
  </si>
  <si>
    <t>10,52 2023.08.03</t>
  </si>
  <si>
    <t>18,15 2023.08.03</t>
  </si>
  <si>
    <t>07,09 2023.08.04</t>
  </si>
  <si>
    <t>№ 477 2023.08.04</t>
  </si>
  <si>
    <t>09,00 2023.08.04</t>
  </si>
  <si>
    <t>10,00 2023.08.04</t>
  </si>
  <si>
    <t>19,46 2023.08.04</t>
  </si>
  <si>
    <t>22,22 2023.08.04</t>
  </si>
  <si>
    <t>№ 480 2023.08.07</t>
  </si>
  <si>
    <t>21,49 2023.08.04</t>
  </si>
  <si>
    <t>№ 478 2023.08.07</t>
  </si>
  <si>
    <t>20,35 2023.08.04</t>
  </si>
  <si>
    <t>№ 479 2023.08.07</t>
  </si>
  <si>
    <t>20,01 2023.08.04</t>
  </si>
  <si>
    <t>20,20 2023.08.04</t>
  </si>
  <si>
    <t>№ 481 2023.08.07</t>
  </si>
  <si>
    <t>11,20 2023.08.05</t>
  </si>
  <si>
    <t>14,25 2023.08.06</t>
  </si>
  <si>
    <t>№ 482 2023.08.07</t>
  </si>
  <si>
    <t>09,00 2023.08.08</t>
  </si>
  <si>
    <t>10,00 2023.08.08</t>
  </si>
  <si>
    <t>09,22 2023.08.08</t>
  </si>
  <si>
    <t>10,33 2023.08.08</t>
  </si>
  <si>
    <t>№ 483 2023.08.09</t>
  </si>
  <si>
    <t>14,00 2023.08.09</t>
  </si>
  <si>
    <t>17,00 2023.08.09</t>
  </si>
  <si>
    <t>06,15 2023.08.10</t>
  </si>
  <si>
    <t>06,45 2023.08.10</t>
  </si>
  <si>
    <t>№ 484 2023.08.14</t>
  </si>
  <si>
    <t>09,03 2023.08.11</t>
  </si>
  <si>
    <t>10,24 2023.08.11</t>
  </si>
  <si>
    <t>15,28 2023.08.12</t>
  </si>
  <si>
    <t>17,36 2023.08.12</t>
  </si>
  <si>
    <t>№ 486 2023.08.14</t>
  </si>
  <si>
    <t>21,50 2023.08.12</t>
  </si>
  <si>
    <t>00,50 2023.08.13</t>
  </si>
  <si>
    <t>№ 487 2023.08.14</t>
  </si>
  <si>
    <t>13,16 2023.08.13</t>
  </si>
  <si>
    <t>13,56 2023.08.13</t>
  </si>
  <si>
    <t>№ 488 2023.08.14</t>
  </si>
  <si>
    <t>09,30 2023.08.15</t>
  </si>
  <si>
    <t>11,48 2023.08.15</t>
  </si>
  <si>
    <t>13,42 2023.08.15</t>
  </si>
  <si>
    <t>14,24 2023.08.15</t>
  </si>
  <si>
    <t>№ 489 2023.08.16</t>
  </si>
  <si>
    <t>14,49 2023.08.15</t>
  </si>
  <si>
    <t>14,58 2023.08.15</t>
  </si>
  <si>
    <t>№ 490 2023.08.16</t>
  </si>
  <si>
    <t>14,15 2023.08.16</t>
  </si>
  <si>
    <t>14,47 2023.08.16</t>
  </si>
  <si>
    <t>№ 491 2023.08.17</t>
  </si>
  <si>
    <t>15,30 2023.08.16</t>
  </si>
  <si>
    <t>15,57 2023.08.16</t>
  </si>
  <si>
    <t>№ 492 2023.08.17</t>
  </si>
  <si>
    <t>09,13 2023.08.17</t>
  </si>
  <si>
    <t>09,32 2023.08.17</t>
  </si>
  <si>
    <t>№ 493 2023.08.18</t>
  </si>
  <si>
    <t>09,16 2023.08.17</t>
  </si>
  <si>
    <t>16,03 2023.08.17</t>
  </si>
  <si>
    <t>11,04 2023.08.17</t>
  </si>
  <si>
    <t>18,37 2023.08.17</t>
  </si>
  <si>
    <t>№ 494 2023.08.18</t>
  </si>
  <si>
    <t>12,47 2023.08.17</t>
  </si>
  <si>
    <t>12,53 2023.08.17</t>
  </si>
  <si>
    <t>№ 495 2023.08.18</t>
  </si>
  <si>
    <t>22,17 2023.08.17</t>
  </si>
  <si>
    <t>23,36 2023.08.17</t>
  </si>
  <si>
    <t>№ 496 2023.08.18</t>
  </si>
  <si>
    <t>00,04 2023.08.18</t>
  </si>
  <si>
    <t>14,54 2023.08.18</t>
  </si>
  <si>
    <t>№ 497 2023.08.21</t>
  </si>
  <si>
    <t>13,53 2023.08.18</t>
  </si>
  <si>
    <t>15,07 2023.08.18</t>
  </si>
  <si>
    <t>12,59 2023.08.21</t>
  </si>
  <si>
    <t>14,20 2023.08.21</t>
  </si>
  <si>
    <t>№ 498 2023.08.22</t>
  </si>
  <si>
    <t>14,35 2023.08.21</t>
  </si>
  <si>
    <t>15,01 2023.08.21</t>
  </si>
  <si>
    <t>№ 499 2023.08.22</t>
  </si>
  <si>
    <t>20,09 2023.08.21</t>
  </si>
  <si>
    <t>21,42 2023.08.21</t>
  </si>
  <si>
    <t>№ 500 2023.08.22</t>
  </si>
  <si>
    <t>00,00 2023.08.22</t>
  </si>
  <si>
    <t>01,42 2023.08.22</t>
  </si>
  <si>
    <t>№ 501 2023.08.22</t>
  </si>
  <si>
    <t>09,26 2023.08.22</t>
  </si>
  <si>
    <t>12,54 2023.08.22</t>
  </si>
  <si>
    <t>№ 502 2023.08.23</t>
  </si>
  <si>
    <t>08,57 2023.08.23</t>
  </si>
  <si>
    <t>12,28 2023.08.23</t>
  </si>
  <si>
    <t>14,10 2023.08.23</t>
  </si>
  <si>
    <t>20,45 2023.08.23</t>
  </si>
  <si>
    <t>№ 503 2023.08.23</t>
  </si>
  <si>
    <t>09,57 2023.08.24</t>
  </si>
  <si>
    <t>11,04 2023.08.24</t>
  </si>
  <si>
    <t>№ 504 2023.08.25</t>
  </si>
  <si>
    <t>13,50 2023.08.25</t>
  </si>
  <si>
    <t>16,09 2023.08.25</t>
  </si>
  <si>
    <t>06,42 2023.08.28</t>
  </si>
  <si>
    <t>07,40 2023.08.28</t>
  </si>
  <si>
    <t>№ 505 2023.08.28</t>
  </si>
  <si>
    <t>02,30 2023.08.29</t>
  </si>
  <si>
    <t>13,30 2023.08.29</t>
  </si>
  <si>
    <t>№ 506 2023.08.30</t>
  </si>
  <si>
    <t>06,43 2023.08.29</t>
  </si>
  <si>
    <t>08,47 2023.08.29</t>
  </si>
  <si>
    <t>№ 507 2023.08.30</t>
  </si>
  <si>
    <t>13,42 2023.08.30</t>
  </si>
  <si>
    <t>16,00 2023.08.30</t>
  </si>
  <si>
    <t>22,50 2023.08.30</t>
  </si>
  <si>
    <t>23,21 2023.08.30</t>
  </si>
  <si>
    <t>№ 508 2023.08.31</t>
  </si>
  <si>
    <t>02,35 2023.08.31</t>
  </si>
  <si>
    <t>18,31 2023.08.31</t>
  </si>
  <si>
    <t>№ 509 2023.09.01</t>
  </si>
  <si>
    <t>13,45 2023.08.31</t>
  </si>
  <si>
    <t>14,30 2023.08.31</t>
  </si>
  <si>
    <t>№ 510 2023.08.31</t>
  </si>
  <si>
    <t>10,34 2023.09.01</t>
  </si>
  <si>
    <t>22,28 2023.09.01</t>
  </si>
  <si>
    <t>№ 511 2023.09.01</t>
  </si>
  <si>
    <t>05,10 2023.09.02</t>
  </si>
  <si>
    <t>09,00 2023.09.02</t>
  </si>
  <si>
    <t>09,55 2023.09.02</t>
  </si>
  <si>
    <t>17,15 2023.09.02</t>
  </si>
  <si>
    <t>№ 512 2023.09.02</t>
  </si>
  <si>
    <t>21,54 2023.09.02</t>
  </si>
  <si>
    <t>09,50 2023.09.03</t>
  </si>
  <si>
    <t>№ 513 2023.09.02</t>
  </si>
  <si>
    <t>05,10 2023.09.03</t>
  </si>
  <si>
    <t>09,00 2023.09.03</t>
  </si>
  <si>
    <t>08,51 2023.09.04</t>
  </si>
  <si>
    <t>11,06 2023.09.04</t>
  </si>
  <si>
    <t>№ 514 2023.09.04</t>
  </si>
  <si>
    <t>09,15 2023.09.05</t>
  </si>
  <si>
    <t>10,03 2023.09.05</t>
  </si>
  <si>
    <t>№ 515 2023.09.05</t>
  </si>
  <si>
    <t>06,52 2023.09.06</t>
  </si>
  <si>
    <t>14,43 2023.09.06</t>
  </si>
  <si>
    <t>№ 516 2023.09.06</t>
  </si>
  <si>
    <t>08,27 2023.09.06</t>
  </si>
  <si>
    <t>12,18 2023.09.06</t>
  </si>
  <si>
    <t>№ 518 2023.09.06</t>
  </si>
  <si>
    <t>08,54 2023.09.06</t>
  </si>
  <si>
    <t>№ 517 2023.09.06</t>
  </si>
  <si>
    <t>09,01 2023.09.06</t>
  </si>
  <si>
    <t>10,42 2023.09.06</t>
  </si>
  <si>
    <t>09,42 2023.09.06</t>
  </si>
  <si>
    <t>17,10 2023.09.06</t>
  </si>
  <si>
    <t>№ 519 2023.09.06</t>
  </si>
  <si>
    <t>12,56 2023.09.06</t>
  </si>
  <si>
    <t>23,43 2023.09.06</t>
  </si>
  <si>
    <t>№ 520 2023.09.06</t>
  </si>
  <si>
    <t>13,45 2023.09.06</t>
  </si>
  <si>
    <t>16,03 2023.09.06</t>
  </si>
  <si>
    <t>14,02 2023.09.06</t>
  </si>
  <si>
    <t>15,30 2023.09.06</t>
  </si>
  <si>
    <t>12,15 2023.09.07</t>
  </si>
  <si>
    <t>16,19 2023.09.07</t>
  </si>
  <si>
    <t>№ 521 2023.09.07</t>
  </si>
  <si>
    <t>05,17 2023.09.08</t>
  </si>
  <si>
    <t>08,10 2023.09.08</t>
  </si>
  <si>
    <t>№ 522 2023.09.08</t>
  </si>
  <si>
    <t>05,22 2023.09.08</t>
  </si>
  <si>
    <t>09,58 2023.09.08</t>
  </si>
  <si>
    <t>№ 523 2023.09.08</t>
  </si>
  <si>
    <t>06,43 2023.09.08</t>
  </si>
  <si>
    <t>06,49 2023.09.08</t>
  </si>
  <si>
    <t>№ 524 2023.09.08</t>
  </si>
  <si>
    <t>14,03 2023.09.08</t>
  </si>
  <si>
    <t>15,30 2023.09.08</t>
  </si>
  <si>
    <t>№ 525 2023.09.08</t>
  </si>
  <si>
    <t>16,20 2023.09.08</t>
  </si>
  <si>
    <t>№ 526 2023.09.08</t>
  </si>
  <si>
    <t>00,05 2023.09.09</t>
  </si>
  <si>
    <t>11,08 2023.09.09</t>
  </si>
  <si>
    <t>№ 527 2023.09.09</t>
  </si>
  <si>
    <t>16,05 2023.09.11</t>
  </si>
  <si>
    <t>17,12 2023.09.11</t>
  </si>
  <si>
    <t>№ 528 2023.09.11</t>
  </si>
  <si>
    <t>09,20 2023.09.12</t>
  </si>
  <si>
    <t>11,37 2023.09.12</t>
  </si>
  <si>
    <t>№ 529 2023.09.12</t>
  </si>
  <si>
    <t>16,12 2023.09.12</t>
  </si>
  <si>
    <t>19,15 2023.09.12</t>
  </si>
  <si>
    <t>№ 530 2023.09.12</t>
  </si>
  <si>
    <t>05,35 2023.09.13</t>
  </si>
  <si>
    <t>06,12 2023.09.13</t>
  </si>
  <si>
    <t>№ 531 2023.09.13</t>
  </si>
  <si>
    <t>08,39 2023.09.15</t>
  </si>
  <si>
    <t>12,53 2023.09.15</t>
  </si>
  <si>
    <t>07,30 2023.09.18</t>
  </si>
  <si>
    <t>12,36 2023.09.18</t>
  </si>
  <si>
    <t>№ 532 2023.09.18</t>
  </si>
  <si>
    <t>КЛ 0.38 РУ 0.38 (ТП 326)</t>
  </si>
  <si>
    <t>08,17 2023.09.18</t>
  </si>
  <si>
    <t>10,15 2023.09.18</t>
  </si>
  <si>
    <t>10,56 2023.09.18</t>
  </si>
  <si>
    <t>12,00 2023.09.18</t>
  </si>
  <si>
    <t>ВЛ 0.38 кВ (ТП 376)</t>
  </si>
  <si>
    <t>19,42 2023.09.19</t>
  </si>
  <si>
    <t>19,40 2023.09.20</t>
  </si>
  <si>
    <t>№ 533 2023.09.19</t>
  </si>
  <si>
    <t>09,13 2023.09.20</t>
  </si>
  <si>
    <t>10,27 2023.09.20</t>
  </si>
  <si>
    <t>13,00 2023.09.20</t>
  </si>
  <si>
    <t>16,00 2023.09.20</t>
  </si>
  <si>
    <t>08,24 2023.09.22</t>
  </si>
  <si>
    <t>09,33 2023.09.22</t>
  </si>
  <si>
    <t>№ 534 2023.09.22</t>
  </si>
  <si>
    <t>17,15 2023.09.22</t>
  </si>
  <si>
    <t>18,28 2023.09.22</t>
  </si>
  <si>
    <t>№ 535 2023.09.22</t>
  </si>
  <si>
    <t>18,12 2023.09.22</t>
  </si>
  <si>
    <t>№ 536 2023.09.22</t>
  </si>
  <si>
    <t>03,11 2023.09.25</t>
  </si>
  <si>
    <t>10,40 2023.09.25</t>
  </si>
  <si>
    <t>№ 537 2023.09.25</t>
  </si>
  <si>
    <t>03,38 2023.09.25</t>
  </si>
  <si>
    <t>11,33 2023.09.25</t>
  </si>
  <si>
    <t>№ 541 2023.09.25</t>
  </si>
  <si>
    <t>05,29 2023.09.25</t>
  </si>
  <si>
    <t>№ 538 2023.09.25</t>
  </si>
  <si>
    <t>09,20 2023.09.25</t>
  </si>
  <si>
    <t>№ 539 2023.09.25</t>
  </si>
  <si>
    <t>04,03 2023.09.25</t>
  </si>
  <si>
    <t>05,49 2023.09.25</t>
  </si>
  <si>
    <t>№ 540 2023.09.25</t>
  </si>
  <si>
    <t>13,30 2023.09.25</t>
  </si>
  <si>
    <t>13,53 2023.09.25</t>
  </si>
  <si>
    <t>14,00 2023.09.25</t>
  </si>
  <si>
    <t>14,57 2023.09.25</t>
  </si>
  <si>
    <t>21,58 2023.09.25</t>
  </si>
  <si>
    <t>22,45 2023.09.25</t>
  </si>
  <si>
    <t>№ 542 2023.09.25</t>
  </si>
  <si>
    <t>09,00 2023.09.26</t>
  </si>
  <si>
    <t>10,37 2023.09.26</t>
  </si>
  <si>
    <t>04,03 2023.09.27</t>
  </si>
  <si>
    <t>04,30 2023.09.27</t>
  </si>
  <si>
    <t>№ 543 2023.09.27</t>
  </si>
  <si>
    <t>07,00 2023.09.27</t>
  </si>
  <si>
    <t>08,06 2023.09.27</t>
  </si>
  <si>
    <t>№ 544 2023.09.27</t>
  </si>
  <si>
    <t>10,30 2023.09.27</t>
  </si>
  <si>
    <t>16,10 2023.09.27</t>
  </si>
  <si>
    <t>11,55 2023.09.27</t>
  </si>
  <si>
    <t>12,16 2023.09.27</t>
  </si>
  <si>
    <t>№ 545 2023.09.27</t>
  </si>
  <si>
    <t>13,36 2023.09.27</t>
  </si>
  <si>
    <t>16,16 2023.09.27</t>
  </si>
  <si>
    <t>10,40 2023.09.28</t>
  </si>
  <si>
    <t>11,04 2023.09.28</t>
  </si>
  <si>
    <t>09,12 2023.09.29</t>
  </si>
  <si>
    <t>11,34 2023.09.29</t>
  </si>
  <si>
    <t>10,26 2023.09.30</t>
  </si>
  <si>
    <t>14,02 2023.09.30</t>
  </si>
  <si>
    <t>№ 547 2023.09.30</t>
  </si>
  <si>
    <t>11,55 2023.09.30</t>
  </si>
  <si>
    <t>№ 546 2023.09.30</t>
  </si>
  <si>
    <t>14,14 2023.10.01</t>
  </si>
  <si>
    <t>15,40 2023.10.01</t>
  </si>
  <si>
    <t>№ 548 2023.10.01</t>
  </si>
  <si>
    <t>17,43 2023.10.01</t>
  </si>
  <si>
    <t>17,55 2023.10.01</t>
  </si>
  <si>
    <t>№ 549 2023.10.01</t>
  </si>
  <si>
    <t>22,22 2023.10.02</t>
  </si>
  <si>
    <t>22,55 2023.10.02</t>
  </si>
  <si>
    <t>№ 550 2023.10.02</t>
  </si>
  <si>
    <t>02,45 2023.10.03</t>
  </si>
  <si>
    <t>03,43 2023.10.03</t>
  </si>
  <si>
    <t>№ 551 2023.10.03</t>
  </si>
  <si>
    <t>11,10 2023.10.04</t>
  </si>
  <si>
    <t>12,36 2023.10.04</t>
  </si>
  <si>
    <t>№ 552 2023.10.04</t>
  </si>
  <si>
    <t>12,24 2023.10.04</t>
  </si>
  <si>
    <t>13,15 2023.10.04</t>
  </si>
  <si>
    <t>№ 553 2023.10.04</t>
  </si>
  <si>
    <t>13,16 2023.10.04</t>
  </si>
  <si>
    <t>13,26 2023.10.04</t>
  </si>
  <si>
    <t>№ 554 2023.10.04</t>
  </si>
  <si>
    <t>13,38 2023.10.04</t>
  </si>
  <si>
    <t>15,22 2023.10.04</t>
  </si>
  <si>
    <t>14,51 2023.10.04</t>
  </si>
  <si>
    <t>16,53 2023.10.04</t>
  </si>
  <si>
    <t>№ 555 2023.10.04</t>
  </si>
  <si>
    <t>16,51 2023.10.04</t>
  </si>
  <si>
    <t>18,42 2023.10.04</t>
  </si>
  <si>
    <t>№ 556 2023.10.04</t>
  </si>
  <si>
    <t>19,53 2023.10.04</t>
  </si>
  <si>
    <t>12,15 2023.10.05</t>
  </si>
  <si>
    <t>№ 558 2023.10.04</t>
  </si>
  <si>
    <t>11,39 2023.10.05</t>
  </si>
  <si>
    <t>№ 557 2023.10.04</t>
  </si>
  <si>
    <t>08,30 2023.10.05</t>
  </si>
  <si>
    <t>№ 559 2023.10.04</t>
  </si>
  <si>
    <t>14,27 2023.10.05</t>
  </si>
  <si>
    <t>15,30 2023.10.05</t>
  </si>
  <si>
    <t>№ 560 2023.10.04</t>
  </si>
  <si>
    <t>09,00 2023.10.06</t>
  </si>
  <si>
    <t>16,49 2023.10.06</t>
  </si>
  <si>
    <t>ВЛ 0.38 в сторону ул. Артиллирийской ТП 420</t>
  </si>
  <si>
    <t>12,07 2023.10.06</t>
  </si>
  <si>
    <t>ВЛ 0.38 в сторону ул. Мухина ТП 17</t>
  </si>
  <si>
    <t>12,09 2023.10.06</t>
  </si>
  <si>
    <t>10,29 2023.10.06</t>
  </si>
  <si>
    <t>11,53 2023.10.06</t>
  </si>
  <si>
    <t>№ 561 2023.10.06</t>
  </si>
  <si>
    <t>11,23 2023.10.07</t>
  </si>
  <si>
    <t>12,38 2023.10.07</t>
  </si>
  <si>
    <t>№ 562 2023.10.07</t>
  </si>
  <si>
    <t>15,25 2023.10.07</t>
  </si>
  <si>
    <t>16,25 2023.10.07</t>
  </si>
  <si>
    <t>№ 563 2023.10.07</t>
  </si>
  <si>
    <t>14,59 2023.10.09</t>
  </si>
  <si>
    <t>16,58 2023.10.09</t>
  </si>
  <si>
    <t>№ 564 2023.10.09</t>
  </si>
  <si>
    <t>17,35 2023.10.09</t>
  </si>
  <si>
    <t>19,19 2023.10.09</t>
  </si>
  <si>
    <t>№ 565 2023.10.09</t>
  </si>
  <si>
    <t>08,30 2023.10.10</t>
  </si>
  <si>
    <t>11,17 2023.10.10</t>
  </si>
  <si>
    <t>09,00 2023.10.11</t>
  </si>
  <si>
    <t>10,29 2023.10.11</t>
  </si>
  <si>
    <t>08,30 2023.10.12</t>
  </si>
  <si>
    <t>10,13 2023.10.12</t>
  </si>
  <si>
    <t>13,30 2023.10.12</t>
  </si>
  <si>
    <t>15,35 2023.10.12</t>
  </si>
  <si>
    <t>08,30 2023.10.13</t>
  </si>
  <si>
    <t>11,00 2023.10.13</t>
  </si>
  <si>
    <t>10,18 2023.10.13</t>
  </si>
  <si>
    <t>10,43 2023.10.13</t>
  </si>
  <si>
    <t>№ 566 2023.10.13</t>
  </si>
  <si>
    <t>12,10 2023.10.13</t>
  </si>
  <si>
    <t>13,45 2023.10.13</t>
  </si>
  <si>
    <t>№ 567 2023.10.13</t>
  </si>
  <si>
    <t>15,34 2023.10.13</t>
  </si>
  <si>
    <t>16,45 2023.10.13</t>
  </si>
  <si>
    <t>№ 568 2023.10.13</t>
  </si>
  <si>
    <t>17,08 2023.10.13</t>
  </si>
  <si>
    <t>19,30 2023.10.13</t>
  </si>
  <si>
    <t>№ 569 2023.10.13</t>
  </si>
  <si>
    <t>18,24 2023.10.13</t>
  </si>
  <si>
    <t>18,44 2023.10.13</t>
  </si>
  <si>
    <t>№ 570 2023.10.13</t>
  </si>
  <si>
    <t>23,08 2023.10.15</t>
  </si>
  <si>
    <t>00,10 2023.10.16</t>
  </si>
  <si>
    <t>№ 571 2023.10.15</t>
  </si>
  <si>
    <t>06,00 2023.10.16</t>
  </si>
  <si>
    <t>16,33 2023.10.16</t>
  </si>
  <si>
    <t>№ 572 2023.10.16</t>
  </si>
  <si>
    <t>07,47 2023.10.16</t>
  </si>
  <si>
    <t>15,00 2023.10.16</t>
  </si>
  <si>
    <t>№ 573 2023.10.16</t>
  </si>
  <si>
    <t>13,43 2023.10.16</t>
  </si>
  <si>
    <t>15,40 2023.10.16</t>
  </si>
  <si>
    <t>09,52 2023.10.17</t>
  </si>
  <si>
    <t>12,23 2023.10.17</t>
  </si>
  <si>
    <t>08,31 2023.10.18</t>
  </si>
  <si>
    <t>09,38 2023.10.18</t>
  </si>
  <si>
    <t>№ 574 2023.10.18</t>
  </si>
  <si>
    <t>18,20 2023.10.19</t>
  </si>
  <si>
    <t>19,18 2023.10.19</t>
  </si>
  <si>
    <t>№ 575 2023.10.19</t>
  </si>
  <si>
    <t>19,00 2023.10.19</t>
  </si>
  <si>
    <t>22,03 2023.10.19</t>
  </si>
  <si>
    <t>№ 576 2023.10.19</t>
  </si>
  <si>
    <t>09,28 2023.10.20</t>
  </si>
  <si>
    <t>09,46 2023.10.20</t>
  </si>
  <si>
    <t>14,01 2023.10.20</t>
  </si>
  <si>
    <t>15,05 2023.10.20</t>
  </si>
  <si>
    <t>№ 578 2023.10.20</t>
  </si>
  <si>
    <t>14,33 2023.10.20</t>
  </si>
  <si>
    <t>№ 577 2023.10.20</t>
  </si>
  <si>
    <t>02,24 2023.10.23</t>
  </si>
  <si>
    <t>№ 579 2023.10.23</t>
  </si>
  <si>
    <t>08,44 2023.10.23</t>
  </si>
  <si>
    <t>09,29 2023.10.23</t>
  </si>
  <si>
    <t>№ 580 2023.10.23</t>
  </si>
  <si>
    <t>10,08 2023.10.23</t>
  </si>
  <si>
    <t>15,35 2023.10.23</t>
  </si>
  <si>
    <t>17,22 2023.10.24</t>
  </si>
  <si>
    <t>22,24 2023.10.24</t>
  </si>
  <si>
    <t>№ 581 2023.10.24</t>
  </si>
  <si>
    <t>09,24 2023.10.25</t>
  </si>
  <si>
    <t>12,02 2023.10.25</t>
  </si>
  <si>
    <t>09,38 2023.10.26</t>
  </si>
  <si>
    <t>13,20 2023.10.26</t>
  </si>
  <si>
    <t>10,32 2023.10.26</t>
  </si>
  <si>
    <t>11,43 2023.10.26</t>
  </si>
  <si>
    <t>№ 582 2023.10.26</t>
  </si>
  <si>
    <t>08,55 2023.10.27</t>
  </si>
  <si>
    <t>12,27 2023.10.27</t>
  </si>
  <si>
    <t>09,32 2023.10.27</t>
  </si>
  <si>
    <t>11,54 2023.10.27</t>
  </si>
  <si>
    <t>13,03 2023.10.27</t>
  </si>
  <si>
    <t>14,40 2023.10.27</t>
  </si>
  <si>
    <t>№ 583 2023.10.27</t>
  </si>
  <si>
    <t>11,21 2023.10.28</t>
  </si>
  <si>
    <t>12,52 2023.10.28</t>
  </si>
  <si>
    <t>№ 584 2023.10.28</t>
  </si>
  <si>
    <t>13,25 2023.10.30</t>
  </si>
  <si>
    <t>14,37 2023.10.30</t>
  </si>
  <si>
    <t>№ 585 2023.10.30</t>
  </si>
  <si>
    <t>09,31 2023.10.31</t>
  </si>
  <si>
    <t>10,26 2023.10.31</t>
  </si>
  <si>
    <t>13,45 2023.10.31</t>
  </si>
  <si>
    <t>16,06 2023.10.31</t>
  </si>
  <si>
    <t>08,35 2023.11.01</t>
  </si>
  <si>
    <t>11,30 2023.11.01</t>
  </si>
  <si>
    <t>09,10 2023.11.01</t>
  </si>
  <si>
    <t>10,10 2023.11.01</t>
  </si>
  <si>
    <t>13,54 2023.11.01</t>
  </si>
  <si>
    <t>16,56 2023.11.01</t>
  </si>
  <si>
    <t>14,20 2023.11.02</t>
  </si>
  <si>
    <t>15,33 2023.11.02</t>
  </si>
  <si>
    <t>20,35 2023.11.02</t>
  </si>
  <si>
    <t>12,07 2023.11.03</t>
  </si>
  <si>
    <t>№ 586 2023.11.02</t>
  </si>
  <si>
    <t>22,33 2023.11.02</t>
  </si>
  <si>
    <t>00,55 2023.11.03</t>
  </si>
  <si>
    <t>№ 587 2023.11.02</t>
  </si>
  <si>
    <t>14,35 2023.11.03</t>
  </si>
  <si>
    <t>21,03 2023.11.03</t>
  </si>
  <si>
    <t>№ 588 2023.11.03</t>
  </si>
  <si>
    <t>110</t>
  </si>
  <si>
    <t>14,50 2023.11.04</t>
  </si>
  <si>
    <t>15,00 2023.11.04</t>
  </si>
  <si>
    <t>№ 589 2023.11.04</t>
  </si>
  <si>
    <t>12,00 2023.11.07</t>
  </si>
  <si>
    <t>12,06 2023.11.07</t>
  </si>
  <si>
    <t>№ 590 2023.11.07</t>
  </si>
  <si>
    <t>13,57 2023.11.07</t>
  </si>
  <si>
    <t>16,18 2023.11.07</t>
  </si>
  <si>
    <t>№ 591 2023.11.07</t>
  </si>
  <si>
    <t>13,32 2023.11.08</t>
  </si>
  <si>
    <t>15,27 2023.11.08</t>
  </si>
  <si>
    <t>17,40 2023.11.08</t>
  </si>
  <si>
    <t>17,53 2023.11.08</t>
  </si>
  <si>
    <t>№ 592 2023.11.08</t>
  </si>
  <si>
    <t>08,33 2023.11.09</t>
  </si>
  <si>
    <t>10,34 2023.11.09</t>
  </si>
  <si>
    <t>14,54 2023.11.13</t>
  </si>
  <si>
    <t>15,58 2023.11.13</t>
  </si>
  <si>
    <t>№ 593 2023.11.13</t>
  </si>
  <si>
    <t>13,39 2023.11.14</t>
  </si>
  <si>
    <t>15,32 2023.11.14</t>
  </si>
  <si>
    <t>13,04 2023.11.15</t>
  </si>
  <si>
    <t>15,34 2023.11.15</t>
  </si>
  <si>
    <t>09,25 2023.11.16</t>
  </si>
  <si>
    <t>11,42 2023.11.16</t>
  </si>
  <si>
    <t>02,04 2023.11.17</t>
  </si>
  <si>
    <t>03,00 2023.11.17</t>
  </si>
  <si>
    <t>№ 595 2023.11.17</t>
  </si>
  <si>
    <t>02,45 2023.11.17</t>
  </si>
  <si>
    <t>03,04 2023.11.17</t>
  </si>
  <si>
    <t>№ 594 2023.11.17</t>
  </si>
  <si>
    <t>12,10 2023.11.21</t>
  </si>
  <si>
    <t>15,40 2023.11.21</t>
  </si>
  <si>
    <t>08,39 2023.11.22</t>
  </si>
  <si>
    <t>10,27 2023.11.22</t>
  </si>
  <si>
    <t>09,18 2023.11.22</t>
  </si>
  <si>
    <t>10,29 2023.11.22</t>
  </si>
  <si>
    <t>17,00 2023.11.22</t>
  </si>
  <si>
    <t>18,03 2023.11.22</t>
  </si>
  <si>
    <t>№ 596 2023.11.22</t>
  </si>
  <si>
    <t>00,48 2023.11.24</t>
  </si>
  <si>
    <t>03,39 2023.11.24</t>
  </si>
  <si>
    <t>№ 597 2023.11.24</t>
  </si>
  <si>
    <t>02,34 2023.11.24</t>
  </si>
  <si>
    <t>03,12 2023.11.24</t>
  </si>
  <si>
    <t>№ 598 2023.11.24</t>
  </si>
  <si>
    <t>00,17 2023.11.25</t>
  </si>
  <si>
    <t>00,45 2023.11.25</t>
  </si>
  <si>
    <t>№ 599 2023.11.25</t>
  </si>
  <si>
    <t>18,41 2023.11.26</t>
  </si>
  <si>
    <t>20,43 2023.11.26</t>
  </si>
  <si>
    <t>№ 600 2023.11.26</t>
  </si>
  <si>
    <t>08,58 2023.11.27</t>
  </si>
  <si>
    <t>11,28 2023.11.27</t>
  </si>
  <si>
    <t>06,42 2023.11.28</t>
  </si>
  <si>
    <t>06,50 2023.11.28</t>
  </si>
  <si>
    <t>№ 601 2023.11.28</t>
  </si>
  <si>
    <t>09,12 2023.11.28</t>
  </si>
  <si>
    <t>09,32 2023.11.28</t>
  </si>
  <si>
    <t>09,43 2023.11.28</t>
  </si>
  <si>
    <t>12,06 2023.11.28</t>
  </si>
  <si>
    <t>15,40 2023.11.28</t>
  </si>
  <si>
    <t>23,20 2023.11.28</t>
  </si>
  <si>
    <t>№ 602 2023.11.28</t>
  </si>
  <si>
    <t>22,47 2023.11.28</t>
  </si>
  <si>
    <t>04,56 2023.11.29</t>
  </si>
  <si>
    <t>№ 603 2023.11.28</t>
  </si>
  <si>
    <t>23,30 2023.11.28</t>
  </si>
  <si>
    <t>04,04 2023.11.30</t>
  </si>
  <si>
    <t>№ 604 2023.11.28</t>
  </si>
  <si>
    <t>00,34 2023.11.29</t>
  </si>
  <si>
    <t>00,57 2023.11.29</t>
  </si>
  <si>
    <t>№ 605 2023.11.29</t>
  </si>
  <si>
    <t>03,05 2023.11.29</t>
  </si>
  <si>
    <t>17,56 2023.11.29</t>
  </si>
  <si>
    <t>№ 606 2023.11.29</t>
  </si>
  <si>
    <t>13,28 2023.11.29</t>
  </si>
  <si>
    <t>15,52 2023.11.29</t>
  </si>
  <si>
    <t>20,12 2023.11.29</t>
  </si>
  <si>
    <t>21,25 2023.11.29</t>
  </si>
  <si>
    <t>№ 607 2023.11.29</t>
  </si>
  <si>
    <t>13,42 2023.12.01</t>
  </si>
  <si>
    <t>14,52 2023.12.01</t>
  </si>
  <si>
    <t>№ 608 2023.12.01</t>
  </si>
  <si>
    <t>09,05 2023.12.08</t>
  </si>
  <si>
    <t>15,25 2023.12.08</t>
  </si>
  <si>
    <t>14,16 2023.12.08</t>
  </si>
  <si>
    <t>21,06 2023.12.08</t>
  </si>
  <si>
    <t>№ 609 2023.12.08</t>
  </si>
  <si>
    <t>12,02 2023.12.10</t>
  </si>
  <si>
    <t>13,17 2023.12.10</t>
  </si>
  <si>
    <t>№ 610 2023.12.10</t>
  </si>
  <si>
    <t>13,53 2023.12.10</t>
  </si>
  <si>
    <t>15,02 2023.12.10</t>
  </si>
  <si>
    <t>№ 611 2023.12.10</t>
  </si>
  <si>
    <t>09,00 2023.12.12</t>
  </si>
  <si>
    <t>12,00 2023.12.12</t>
  </si>
  <si>
    <t>10,35 2023.12.12</t>
  </si>
  <si>
    <t>12,15 2023.12.12</t>
  </si>
  <si>
    <t>12,38 2023.12.12</t>
  </si>
  <si>
    <t>17,15 2023.12.12</t>
  </si>
  <si>
    <t>№ 612 2023.12.12</t>
  </si>
  <si>
    <t>16,12 2023.12.12</t>
  </si>
  <si>
    <t>17,25 2023.12.12</t>
  </si>
  <si>
    <t>№ 613 2023.12.12</t>
  </si>
  <si>
    <t>13,22 2023.12.13</t>
  </si>
  <si>
    <t>15,17 2023.12.13</t>
  </si>
  <si>
    <t>14,15 2023.12.13</t>
  </si>
  <si>
    <t>16,00 2023.12.13</t>
  </si>
  <si>
    <t>01,24 2023.12.14</t>
  </si>
  <si>
    <t>06,00 2023.12.14</t>
  </si>
  <si>
    <t>№ 614 2023.12.14</t>
  </si>
  <si>
    <t>03,23 2023.12.14</t>
  </si>
  <si>
    <t>03,29 2023.12.14</t>
  </si>
  <si>
    <t>№ 615 2023.12.14</t>
  </si>
  <si>
    <t>04,35 2023.12.14</t>
  </si>
  <si>
    <t>04,47 2023.12.14</t>
  </si>
  <si>
    <t>09,08 2023.12.14</t>
  </si>
  <si>
    <t>16,03 2023.12.14</t>
  </si>
  <si>
    <t>14,01 2023.12.14</t>
  </si>
  <si>
    <t>15,33 2023.12.14</t>
  </si>
  <si>
    <t>16,08 2023.12.16</t>
  </si>
  <si>
    <t>18,23 2023.12.16</t>
  </si>
  <si>
    <t>№ 616 2023.12.16</t>
  </si>
  <si>
    <t>14,12 2023.12.18</t>
  </si>
  <si>
    <t>11,54 2023.12.19</t>
  </si>
  <si>
    <t>№ 617 2023.12.18</t>
  </si>
  <si>
    <t>14,30 2023.12.18</t>
  </si>
  <si>
    <t>16,12 2023.12.18</t>
  </si>
  <si>
    <t>23,00 2023.12.18</t>
  </si>
  <si>
    <t>23,03 2023.12.18</t>
  </si>
  <si>
    <t>14,00 2023.12.20</t>
  </si>
  <si>
    <t>14,45 2023.12.20</t>
  </si>
  <si>
    <t>13,00 2023.12.21</t>
  </si>
  <si>
    <t>16,00 2023.12.21</t>
  </si>
  <si>
    <t>09,00 2023.12.22</t>
  </si>
  <si>
    <t>11,03 2023.12.22</t>
  </si>
  <si>
    <t>18,38 2023.12.24</t>
  </si>
  <si>
    <t>22,29 2023.12.24</t>
  </si>
  <si>
    <t>№ 618 2023.12.24</t>
  </si>
  <si>
    <t>13,46 2023.12.26</t>
  </si>
  <si>
    <t>15,00 2023.12.26</t>
  </si>
  <si>
    <t>14,00 2023.12.26</t>
  </si>
  <si>
    <t>16,20 2023.12.26</t>
  </si>
  <si>
    <t>00,00 2023.12.28</t>
  </si>
  <si>
    <t>01,25 2023.12.28</t>
  </si>
  <si>
    <t>№ 619 2023.12.28</t>
  </si>
  <si>
    <t>01,35 2023.12.28</t>
  </si>
  <si>
    <t>01,44 2023.12.28</t>
  </si>
  <si>
    <t>№ 620 2023.12.28</t>
  </si>
  <si>
    <t>№ 621 2023.12.28</t>
  </si>
  <si>
    <t>09,05 2023.12.28</t>
  </si>
  <si>
    <t>23,12 2023.12.28</t>
  </si>
  <si>
    <t>№ 622 2023.12.28</t>
  </si>
  <si>
    <t>13,42 2023.12.28</t>
  </si>
  <si>
    <t>20,15 2023.12.28</t>
  </si>
  <si>
    <t>№ 623 2023.12.28</t>
  </si>
  <si>
    <t>13,48 2023.12.28</t>
  </si>
  <si>
    <t>15,42 2023.12.28</t>
  </si>
  <si>
    <t>12,33 2023.12.30</t>
  </si>
  <si>
    <t>17,58 2023.12.30</t>
  </si>
  <si>
    <t>№ 624 2023.12.30</t>
  </si>
  <si>
    <t>13,18 2023.12.30</t>
  </si>
  <si>
    <t>17,12 2023.12.30</t>
  </si>
  <si>
    <t>№ 625 2023.12.30</t>
  </si>
</sst>
</file>

<file path=xl/styles.xml><?xml version="1.0" encoding="utf-8"?>
<styleSheet xmlns="http://schemas.openxmlformats.org/spreadsheetml/2006/main">
  <numFmts count="6">
    <numFmt numFmtId="164" formatCode="_-* #,##0.00_р_._-;\-* #,##0.00_р_._-;_-* &quot;-&quot;??_р_._-;_-@_-"/>
    <numFmt numFmtId="165" formatCode="0.0000"/>
    <numFmt numFmtId="167" formatCode="0.000"/>
    <numFmt numFmtId="168" formatCode="_-* #,##0.00[$€-1]_-;\-* #,##0.00[$€-1]_-;_-* &quot;-&quot;??[$€-1]_-"/>
    <numFmt numFmtId="169" formatCode="&quot;$&quot;#,##0_);[Red]\(&quot;$&quot;#,##0\)"/>
    <numFmt numFmtId="171" formatCode="0.00000"/>
  </numFmts>
  <fonts count="56">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imes New Roman"/>
      <family val="1"/>
      <charset val="204"/>
    </font>
    <font>
      <sz val="9"/>
      <name val="Times New Roman"/>
      <family val="1"/>
      <charset val="204"/>
    </font>
    <font>
      <sz val="12"/>
      <name val="Times New Roman"/>
      <family val="1"/>
      <charset val="204"/>
    </font>
    <font>
      <vertAlign val="subscript"/>
      <sz val="11"/>
      <name val="Times New Roman"/>
      <family val="1"/>
      <charset val="204"/>
    </font>
    <font>
      <sz val="10"/>
      <name val="Times New Roman"/>
      <family val="1"/>
      <charset val="204"/>
    </font>
    <font>
      <sz val="8"/>
      <name val="Times New Roman"/>
      <family val="1"/>
      <charset val="204"/>
    </font>
    <font>
      <sz val="10"/>
      <name val="Arial Cyr"/>
      <charset val="204"/>
    </font>
    <font>
      <sz val="11"/>
      <color rgb="FFFF0000"/>
      <name val="Times New Roman"/>
      <family val="1"/>
      <charset val="204"/>
    </font>
    <font>
      <sz val="9"/>
      <name val="Tahoma"/>
      <family val="2"/>
      <charset val="204"/>
    </font>
    <font>
      <vertAlign val="superscript"/>
      <sz val="11"/>
      <name val="Times New Roman"/>
      <family val="1"/>
      <charset val="204"/>
    </font>
    <font>
      <sz val="10"/>
      <name val="Arial"/>
      <family val="2"/>
      <charset val="204"/>
    </font>
    <font>
      <sz val="8"/>
      <name val="Arial"/>
      <family val="2"/>
      <charset val="204"/>
    </font>
    <font>
      <b/>
      <sz val="10"/>
      <color indexed="8"/>
      <name val="Arial Cyr"/>
      <family val="2"/>
      <charset val="204"/>
    </font>
    <font>
      <sz val="10"/>
      <color indexed="9"/>
      <name val="Arial Cyr"/>
      <family val="2"/>
      <charset val="204"/>
    </font>
    <font>
      <sz val="10"/>
      <color indexed="10"/>
      <name val="Arial Cyr"/>
      <family val="2"/>
      <charset val="204"/>
    </font>
    <font>
      <b/>
      <sz val="10"/>
      <color indexed="9"/>
      <name val="Arial Cyr"/>
      <family val="2"/>
      <charset val="204"/>
    </font>
    <font>
      <i/>
      <sz val="10"/>
      <color indexed="23"/>
      <name val="Arial Cyr"/>
      <family val="2"/>
      <charset val="204"/>
    </font>
    <font>
      <sz val="10"/>
      <color indexed="17"/>
      <name val="Arial Cyr"/>
      <family val="2"/>
      <charset val="204"/>
    </font>
    <font>
      <b/>
      <sz val="24"/>
      <color indexed="8"/>
      <name val="Arial Cyr"/>
      <family val="2"/>
      <charset val="204"/>
    </font>
    <font>
      <sz val="18"/>
      <color indexed="8"/>
      <name val="Arial Cyr"/>
      <family val="2"/>
      <charset val="204"/>
    </font>
    <font>
      <sz val="12"/>
      <color indexed="8"/>
      <name val="Arial Cyr"/>
      <family val="2"/>
      <charset val="204"/>
    </font>
    <font>
      <sz val="10"/>
      <color indexed="19"/>
      <name val="Arial Cyr"/>
      <family val="2"/>
      <charset val="204"/>
    </font>
    <font>
      <sz val="10"/>
      <color indexed="63"/>
      <name val="Arial Cyr"/>
      <family val="2"/>
      <charset val="204"/>
    </font>
    <font>
      <sz val="10"/>
      <name val="Arial Cyr"/>
      <family val="2"/>
      <charset val="204"/>
    </font>
    <font>
      <sz val="10"/>
      <name val="Tahoma"/>
      <family val="2"/>
      <charset val="204"/>
    </font>
    <font>
      <sz val="10"/>
      <name val="Helv"/>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sz val="11"/>
      <color indexed="62"/>
      <name val="Calibri"/>
      <family val="2"/>
      <charset val="204"/>
    </font>
    <font>
      <b/>
      <u/>
      <sz val="11"/>
      <color indexed="12"/>
      <name val="Arial"/>
      <family val="2"/>
      <charset val="204"/>
    </font>
    <font>
      <u/>
      <sz val="9"/>
      <color indexed="12"/>
      <name val="Tahoma"/>
      <family val="2"/>
      <charset val="204"/>
    </font>
    <font>
      <b/>
      <u/>
      <sz val="9"/>
      <color indexed="12"/>
      <name val="Tahoma"/>
      <family val="2"/>
      <charset val="204"/>
    </font>
    <font>
      <sz val="11"/>
      <color indexed="8"/>
      <name val="Calibri"/>
      <family val="2"/>
      <charset val="204"/>
    </font>
    <font>
      <sz val="9"/>
      <color indexed="11"/>
      <name val="Tahoma"/>
      <family val="2"/>
      <charset val="204"/>
    </font>
    <font>
      <i/>
      <sz val="11"/>
      <name val="Times New Roman"/>
      <family val="1"/>
      <charset val="204"/>
    </font>
    <font>
      <sz val="10"/>
      <name val="Arial"/>
      <family val="2"/>
      <charset val="204"/>
    </font>
    <font>
      <sz val="9"/>
      <color indexed="9"/>
      <name val="Times New Roman"/>
      <family val="1"/>
      <charset val="204"/>
    </font>
    <font>
      <vertAlign val="superscript"/>
      <sz val="9"/>
      <name val="Times New Roman"/>
      <family val="1"/>
      <charset val="204"/>
    </font>
    <font>
      <sz val="11"/>
      <color rgb="FF000000"/>
      <name val="Calibri"/>
      <family val="2"/>
      <charset val="204"/>
    </font>
    <font>
      <sz val="11"/>
      <color rgb="FFFF0000"/>
      <name val="Arial Narrow"/>
      <family val="2"/>
      <charset val="204"/>
    </font>
    <font>
      <sz val="11"/>
      <color rgb="FF000000"/>
      <name val="Arial Narrow"/>
      <family val="2"/>
      <charset val="204"/>
    </font>
    <font>
      <i/>
      <sz val="11"/>
      <color rgb="FF000000"/>
      <name val="Calibri"/>
      <family val="2"/>
      <charset val="204"/>
    </font>
    <font>
      <sz val="14"/>
      <color rgb="FF000000"/>
      <name val="Calibri"/>
      <family val="2"/>
      <charset val="204"/>
    </font>
    <font>
      <b/>
      <sz val="8"/>
      <color rgb="FF000000"/>
      <name val="Arial Narrow"/>
      <family val="2"/>
      <charset val="204"/>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74">
    <xf numFmtId="0" fontId="0" fillId="0" borderId="0"/>
    <xf numFmtId="0" fontId="12" fillId="0" borderId="0"/>
    <xf numFmtId="0" fontId="5" fillId="0" borderId="0"/>
    <xf numFmtId="0" fontId="5" fillId="0" borderId="0"/>
    <xf numFmtId="0" fontId="5" fillId="0" borderId="0"/>
    <xf numFmtId="164" fontId="12" fillId="0" borderId="0" applyFont="0" applyFill="0" applyBorder="0" applyAlignment="0" applyProtection="0"/>
    <xf numFmtId="0" fontId="12" fillId="0" borderId="0"/>
    <xf numFmtId="49" fontId="14" fillId="0" borderId="0" applyBorder="0">
      <alignment vertical="top"/>
    </xf>
    <xf numFmtId="4" fontId="14" fillId="3" borderId="2" applyBorder="0">
      <alignment horizontal="right"/>
    </xf>
    <xf numFmtId="0" fontId="16" fillId="0" borderId="0"/>
    <xf numFmtId="0" fontId="18" fillId="0" borderId="0" applyNumberFormat="0" applyFill="0" applyBorder="0" applyAlignment="0" applyProtection="0"/>
    <xf numFmtId="0" fontId="19" fillId="4" borderId="0" applyNumberFormat="0" applyBorder="0" applyAlignment="0" applyProtection="0"/>
    <xf numFmtId="0" fontId="19" fillId="5" borderId="0" applyNumberFormat="0" applyBorder="0" applyAlignment="0" applyProtection="0"/>
    <xf numFmtId="0" fontId="18"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10" borderId="0" applyNumberFormat="0" applyBorder="0" applyAlignment="0" applyProtection="0"/>
    <xf numFmtId="0" fontId="28" fillId="10" borderId="12"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31" fillId="0" borderId="0"/>
    <xf numFmtId="168" fontId="31" fillId="0" borderId="0"/>
    <xf numFmtId="0" fontId="32" fillId="0" borderId="0"/>
    <xf numFmtId="38" fontId="17" fillId="0" borderId="0">
      <alignment vertical="top"/>
    </xf>
    <xf numFmtId="38" fontId="17" fillId="0" borderId="0">
      <alignment vertical="top"/>
    </xf>
    <xf numFmtId="38" fontId="17" fillId="0" borderId="0">
      <alignment vertical="top"/>
    </xf>
    <xf numFmtId="38" fontId="17" fillId="0" borderId="0">
      <alignment vertical="top"/>
    </xf>
    <xf numFmtId="38" fontId="17" fillId="0" borderId="0">
      <alignment vertical="top"/>
    </xf>
    <xf numFmtId="38" fontId="17" fillId="0" borderId="0">
      <alignment vertical="top"/>
    </xf>
    <xf numFmtId="38" fontId="17" fillId="0" borderId="0">
      <alignment vertical="top"/>
    </xf>
    <xf numFmtId="38" fontId="17" fillId="0" borderId="0">
      <alignment vertical="top"/>
    </xf>
    <xf numFmtId="38" fontId="17" fillId="0" borderId="0">
      <alignment vertical="top"/>
    </xf>
    <xf numFmtId="38" fontId="17" fillId="0" borderId="0">
      <alignment vertical="top"/>
    </xf>
    <xf numFmtId="38" fontId="17" fillId="0" borderId="0">
      <alignment vertical="top"/>
    </xf>
    <xf numFmtId="38" fontId="17" fillId="0" borderId="0">
      <alignment vertical="top"/>
    </xf>
    <xf numFmtId="0" fontId="30" fillId="0" borderId="12" applyNumberFormat="0" applyAlignment="0">
      <protection locked="0"/>
    </xf>
    <xf numFmtId="169" fontId="33" fillId="0" borderId="0" applyFont="0" applyFill="0" applyBorder="0" applyAlignment="0" applyProtection="0"/>
    <xf numFmtId="0" fontId="34" fillId="0" borderId="0" applyFill="0" applyBorder="0" applyProtection="0">
      <alignment vertical="center"/>
    </xf>
    <xf numFmtId="0" fontId="35" fillId="0" borderId="0" applyNumberFormat="0" applyFill="0" applyBorder="0" applyAlignment="0" applyProtection="0">
      <alignment vertical="top"/>
      <protection locked="0"/>
    </xf>
    <xf numFmtId="0" fontId="30" fillId="11" borderId="12" applyNumberFormat="0" applyAlignment="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0" fontId="34" fillId="0" borderId="0" applyFill="0" applyBorder="0" applyProtection="0">
      <alignment vertical="center"/>
    </xf>
    <xf numFmtId="0" fontId="34" fillId="0" borderId="0" applyFill="0" applyBorder="0" applyProtection="0">
      <alignment vertical="center"/>
    </xf>
    <xf numFmtId="49" fontId="39" fillId="12" borderId="13" applyNumberFormat="0">
      <alignment horizontal="center" vertical="center"/>
    </xf>
    <xf numFmtId="0" fontId="40" fillId="13" borderId="12" applyNumberFormat="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49" fontId="14" fillId="0" borderId="0" applyBorder="0">
      <alignment vertical="top"/>
    </xf>
    <xf numFmtId="0" fontId="4" fillId="0" borderId="0"/>
    <xf numFmtId="0" fontId="44" fillId="0" borderId="0"/>
    <xf numFmtId="0" fontId="45" fillId="14" borderId="0" applyNumberFormat="0" applyBorder="0" applyAlignment="0">
      <alignment horizontal="left" vertical="center"/>
    </xf>
    <xf numFmtId="0" fontId="45" fillId="14" borderId="0" applyNumberFormat="0" applyBorder="0" applyAlignment="0">
      <alignment horizontal="left" vertical="center"/>
    </xf>
    <xf numFmtId="0" fontId="12" fillId="0" borderId="0"/>
    <xf numFmtId="0" fontId="12" fillId="0" borderId="0"/>
    <xf numFmtId="0" fontId="12" fillId="0" borderId="0"/>
    <xf numFmtId="49" fontId="14" fillId="14" borderId="0" applyBorder="0">
      <alignment vertical="top"/>
    </xf>
    <xf numFmtId="0" fontId="4" fillId="0" borderId="0"/>
    <xf numFmtId="0" fontId="12" fillId="0" borderId="0"/>
    <xf numFmtId="4" fontId="14" fillId="2" borderId="0" applyFont="0" applyBorder="0">
      <alignment horizontal="right"/>
    </xf>
    <xf numFmtId="4" fontId="14" fillId="2" borderId="0" applyBorder="0">
      <alignment horizontal="right"/>
    </xf>
    <xf numFmtId="0" fontId="47" fillId="0" borderId="0"/>
    <xf numFmtId="0" fontId="3" fillId="0" borderId="0"/>
    <xf numFmtId="0" fontId="2" fillId="0" borderId="0"/>
    <xf numFmtId="0" fontId="1" fillId="0" borderId="0"/>
    <xf numFmtId="0" fontId="50" fillId="0" borderId="0"/>
  </cellStyleXfs>
  <cellXfs count="226">
    <xf numFmtId="0" fontId="0" fillId="0" borderId="0" xfId="0"/>
    <xf numFmtId="0" fontId="6" fillId="0" borderId="0" xfId="0" applyNumberFormat="1" applyFont="1" applyBorder="1" applyAlignment="1">
      <alignment horizontal="left"/>
    </xf>
    <xf numFmtId="0" fontId="6" fillId="0" borderId="0" xfId="0" applyFont="1" applyAlignment="1">
      <alignment horizontal="left"/>
    </xf>
    <xf numFmtId="0" fontId="6" fillId="0" borderId="0" xfId="0" applyNumberFormat="1" applyFont="1" applyBorder="1" applyAlignment="1">
      <alignment horizontal="center"/>
    </xf>
    <xf numFmtId="0" fontId="8" fillId="0" borderId="0" xfId="0" applyNumberFormat="1" applyFont="1" applyBorder="1" applyAlignment="1">
      <alignment horizontal="left"/>
    </xf>
    <xf numFmtId="0" fontId="6" fillId="0" borderId="3" xfId="0" applyFont="1" applyBorder="1" applyAlignment="1">
      <alignment horizontal="left"/>
    </xf>
    <xf numFmtId="0" fontId="6" fillId="0" borderId="0" xfId="0" applyFont="1" applyBorder="1" applyAlignment="1">
      <alignment horizontal="left"/>
    </xf>
    <xf numFmtId="0" fontId="6" fillId="0" borderId="0" xfId="0" applyNumberFormat="1" applyFont="1" applyBorder="1" applyAlignment="1">
      <alignment horizontal="center" vertical="top"/>
    </xf>
    <xf numFmtId="0" fontId="6" fillId="0" borderId="0" xfId="1" applyNumberFormat="1" applyFont="1" applyBorder="1" applyAlignment="1">
      <alignment horizontal="left"/>
    </xf>
    <xf numFmtId="0" fontId="6" fillId="0" borderId="0" xfId="1" applyNumberFormat="1" applyFont="1" applyBorder="1" applyAlignment="1">
      <alignment wrapText="1"/>
    </xf>
    <xf numFmtId="0" fontId="6" fillId="0" borderId="0" xfId="1" applyNumberFormat="1" applyFont="1" applyBorder="1" applyAlignment="1">
      <alignment horizontal="center" wrapText="1"/>
    </xf>
    <xf numFmtId="0" fontId="8" fillId="0" borderId="0" xfId="1" applyNumberFormat="1" applyFont="1" applyBorder="1" applyAlignment="1">
      <alignment horizontal="left"/>
    </xf>
    <xf numFmtId="0" fontId="8" fillId="0" borderId="1" xfId="1" applyNumberFormat="1" applyFont="1" applyBorder="1" applyAlignment="1">
      <alignment wrapText="1"/>
    </xf>
    <xf numFmtId="0" fontId="6" fillId="0" borderId="0" xfId="1" applyFont="1" applyAlignment="1">
      <alignment horizontal="left"/>
    </xf>
    <xf numFmtId="0" fontId="6" fillId="0" borderId="2" xfId="0" applyNumberFormat="1" applyFont="1" applyBorder="1" applyAlignment="1">
      <alignment horizontal="center" vertical="center"/>
    </xf>
    <xf numFmtId="0" fontId="6" fillId="0" borderId="2" xfId="0" applyNumberFormat="1" applyFont="1" applyBorder="1" applyAlignment="1">
      <alignment horizontal="center" vertical="center" wrapText="1"/>
    </xf>
    <xf numFmtId="49" fontId="6" fillId="0" borderId="5" xfId="1" applyNumberFormat="1" applyFont="1" applyBorder="1" applyAlignment="1">
      <alignment horizontal="center" vertical="center"/>
    </xf>
    <xf numFmtId="0" fontId="6" fillId="0" borderId="2"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5" xfId="1" applyNumberFormat="1" applyFont="1" applyBorder="1" applyAlignment="1">
      <alignment horizontal="center" vertical="center" wrapText="1"/>
    </xf>
    <xf numFmtId="0" fontId="11"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xf>
    <xf numFmtId="0" fontId="10" fillId="0" borderId="0" xfId="0"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center" vertical="top"/>
    </xf>
    <xf numFmtId="0" fontId="6" fillId="0" borderId="0" xfId="0" applyFont="1" applyFill="1" applyBorder="1" applyAlignment="1">
      <alignment horizontal="left" vertical="center" wrapText="1"/>
    </xf>
    <xf numFmtId="49" fontId="6" fillId="0" borderId="0" xfId="0" applyNumberFormat="1" applyFont="1" applyBorder="1" applyAlignment="1">
      <alignment horizontal="left" vertical="center"/>
    </xf>
    <xf numFmtId="0" fontId="6" fillId="0" borderId="0" xfId="0" applyFont="1" applyBorder="1" applyAlignment="1">
      <alignment horizontal="center" vertical="center" wrapText="1"/>
    </xf>
    <xf numFmtId="0" fontId="8" fillId="0" borderId="0" xfId="0" applyFont="1" applyFill="1" applyBorder="1" applyAlignment="1">
      <alignment horizontal="left"/>
    </xf>
    <xf numFmtId="0" fontId="6" fillId="0" borderId="5" xfId="0" applyFont="1" applyBorder="1" applyAlignment="1">
      <alignment horizontal="left"/>
    </xf>
    <xf numFmtId="0" fontId="6" fillId="0" borderId="3" xfId="0" applyFont="1" applyBorder="1" applyAlignment="1">
      <alignment horizontal="left" vertical="top"/>
    </xf>
    <xf numFmtId="0" fontId="6" fillId="0" borderId="5" xfId="0" applyFont="1" applyBorder="1" applyAlignment="1">
      <alignment horizontal="left" vertical="top"/>
    </xf>
    <xf numFmtId="0" fontId="8" fillId="0" borderId="0" xfId="0" applyFont="1" applyBorder="1" applyAlignment="1">
      <alignment horizontal="center" wrapText="1"/>
    </xf>
    <xf numFmtId="49" fontId="6" fillId="0" borderId="0" xfId="0" applyNumberFormat="1" applyFont="1" applyBorder="1" applyAlignment="1">
      <alignment horizontal="left"/>
    </xf>
    <xf numFmtId="0" fontId="7" fillId="0" borderId="0" xfId="0" applyFont="1" applyBorder="1" applyAlignment="1">
      <alignment horizontal="left"/>
    </xf>
    <xf numFmtId="0" fontId="7" fillId="0" borderId="0" xfId="0" applyNumberFormat="1" applyFont="1" applyBorder="1" applyAlignment="1">
      <alignment horizontal="center" vertical="top"/>
    </xf>
    <xf numFmtId="0" fontId="6" fillId="0" borderId="2" xfId="1" applyNumberFormat="1" applyFont="1" applyBorder="1" applyAlignment="1">
      <alignment horizontal="center" vertical="center"/>
    </xf>
    <xf numFmtId="0" fontId="6" fillId="0" borderId="2" xfId="0" applyNumberFormat="1" applyFont="1" applyFill="1" applyBorder="1" applyAlignment="1">
      <alignment horizontal="center" vertical="center"/>
    </xf>
    <xf numFmtId="165" fontId="6" fillId="15" borderId="2" xfId="1" applyNumberFormat="1" applyFont="1" applyFill="1" applyBorder="1" applyAlignment="1">
      <alignment horizontal="center" vertical="center"/>
    </xf>
    <xf numFmtId="49" fontId="6" fillId="0" borderId="2" xfId="0" applyNumberFormat="1" applyFont="1" applyBorder="1" applyAlignment="1">
      <alignment horizontal="center" vertical="top"/>
    </xf>
    <xf numFmtId="0" fontId="6" fillId="0" borderId="10" xfId="0" applyNumberFormat="1" applyFont="1" applyBorder="1" applyAlignment="1">
      <alignment horizontal="center" vertical="top" wrapText="1"/>
    </xf>
    <xf numFmtId="0" fontId="6" fillId="0" borderId="9" xfId="0" applyNumberFormat="1" applyFont="1" applyBorder="1" applyAlignment="1">
      <alignment horizontal="center" vertical="top" wrapText="1"/>
    </xf>
    <xf numFmtId="0" fontId="6" fillId="0" borderId="7"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0" fontId="6" fillId="0" borderId="2" xfId="0" applyNumberFormat="1" applyFont="1" applyBorder="1" applyAlignment="1">
      <alignment horizontal="center" vertical="top" wrapText="1"/>
    </xf>
    <xf numFmtId="0" fontId="6" fillId="0" borderId="0" xfId="0" applyFont="1" applyBorder="1" applyAlignment="1">
      <alignment horizontal="center" vertical="top"/>
    </xf>
    <xf numFmtId="0" fontId="6" fillId="0" borderId="11" xfId="0" applyNumberFormat="1" applyFont="1" applyBorder="1" applyAlignment="1">
      <alignment horizontal="center" vertical="top"/>
    </xf>
    <xf numFmtId="49" fontId="6" fillId="0" borderId="10" xfId="0" applyNumberFormat="1" applyFont="1" applyBorder="1" applyAlignment="1">
      <alignment horizontal="center" vertical="top"/>
    </xf>
    <xf numFmtId="49" fontId="6" fillId="0" borderId="9" xfId="0" applyNumberFormat="1" applyFont="1" applyBorder="1" applyAlignment="1">
      <alignment horizontal="center" vertical="top"/>
    </xf>
    <xf numFmtId="49" fontId="6" fillId="0" borderId="8" xfId="0" applyNumberFormat="1" applyFont="1" applyBorder="1" applyAlignment="1">
      <alignment horizontal="center" vertical="top"/>
    </xf>
    <xf numFmtId="49" fontId="6" fillId="0" borderId="7" xfId="0" applyNumberFormat="1" applyFont="1" applyBorder="1" applyAlignment="1">
      <alignment horizontal="center" vertical="top"/>
    </xf>
    <xf numFmtId="49" fontId="6" fillId="0" borderId="1" xfId="0" applyNumberFormat="1" applyFont="1" applyBorder="1" applyAlignment="1">
      <alignment horizontal="center" vertical="top"/>
    </xf>
    <xf numFmtId="49" fontId="6" fillId="0" borderId="6" xfId="0" applyNumberFormat="1" applyFont="1" applyBorder="1" applyAlignment="1">
      <alignment horizontal="center" vertical="top"/>
    </xf>
    <xf numFmtId="0" fontId="6" fillId="0" borderId="10" xfId="0" applyFont="1" applyBorder="1" applyAlignment="1">
      <alignment horizontal="left" vertical="top"/>
    </xf>
    <xf numFmtId="0" fontId="6" fillId="0" borderId="7" xfId="0" applyFont="1" applyBorder="1" applyAlignment="1">
      <alignment horizontal="left" vertical="top"/>
    </xf>
    <xf numFmtId="0" fontId="6" fillId="0" borderId="9" xfId="0" applyNumberFormat="1" applyFont="1" applyBorder="1" applyAlignment="1">
      <alignment horizontal="left" vertical="top" wrapText="1"/>
    </xf>
    <xf numFmtId="0" fontId="6" fillId="0" borderId="8" xfId="0" applyNumberFormat="1" applyFont="1" applyBorder="1" applyAlignment="1">
      <alignment horizontal="left" vertical="top" wrapText="1"/>
    </xf>
    <xf numFmtId="0" fontId="6" fillId="0" borderId="1" xfId="0" applyNumberFormat="1" applyFont="1" applyBorder="1" applyAlignment="1">
      <alignment horizontal="left" vertical="top" wrapText="1"/>
    </xf>
    <xf numFmtId="0" fontId="6" fillId="0" borderId="6" xfId="0" applyNumberFormat="1" applyFont="1" applyBorder="1" applyAlignment="1">
      <alignment horizontal="left" vertical="top" wrapText="1"/>
    </xf>
    <xf numFmtId="0" fontId="6" fillId="0" borderId="8" xfId="0" applyNumberFormat="1" applyFont="1" applyBorder="1" applyAlignment="1">
      <alignment horizontal="center" vertical="top" wrapText="1"/>
    </xf>
    <xf numFmtId="0" fontId="6" fillId="0" borderId="14" xfId="0" applyNumberFormat="1" applyFont="1" applyBorder="1" applyAlignment="1">
      <alignment horizontal="center" vertical="top"/>
    </xf>
    <xf numFmtId="0" fontId="6" fillId="0" borderId="2" xfId="0" applyFont="1" applyBorder="1" applyAlignment="1">
      <alignment horizontal="center" vertical="center"/>
    </xf>
    <xf numFmtId="0" fontId="8" fillId="0" borderId="0" xfId="0" applyFont="1" applyBorder="1" applyAlignment="1">
      <alignment horizontal="center" wrapText="1"/>
    </xf>
    <xf numFmtId="0" fontId="8" fillId="0" borderId="1" xfId="0" applyFont="1" applyBorder="1" applyAlignment="1">
      <alignment horizontal="center"/>
    </xf>
    <xf numFmtId="0" fontId="10" fillId="0" borderId="0" xfId="0" applyFont="1" applyBorder="1" applyAlignment="1">
      <alignment horizontal="center" vertical="top"/>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48" fillId="0" borderId="0" xfId="0" applyFont="1" applyBorder="1" applyAlignment="1">
      <alignment horizontal="justify" wrapText="1"/>
    </xf>
    <xf numFmtId="0" fontId="49" fillId="0" borderId="0" xfId="0" applyFont="1" applyBorder="1" applyAlignment="1">
      <alignment horizontal="justify" wrapText="1"/>
    </xf>
    <xf numFmtId="0" fontId="6" fillId="0" borderId="10"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1" xfId="0" applyNumberFormat="1" applyFont="1" applyFill="1" applyBorder="1" applyAlignment="1">
      <alignment horizontal="center" vertical="top"/>
    </xf>
    <xf numFmtId="0" fontId="6" fillId="0" borderId="11" xfId="0" applyNumberFormat="1" applyFont="1" applyFill="1" applyBorder="1" applyAlignment="1">
      <alignment horizontal="center" vertical="center"/>
    </xf>
    <xf numFmtId="0" fontId="6" fillId="0" borderId="4" xfId="0" applyNumberFormat="1" applyFont="1" applyBorder="1" applyAlignment="1">
      <alignment horizontal="left" vertical="top" wrapText="1"/>
    </xf>
    <xf numFmtId="0" fontId="6" fillId="0" borderId="5" xfId="0" applyNumberFormat="1" applyFont="1" applyBorder="1" applyAlignment="1">
      <alignment horizontal="left" vertical="top"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top" wrapText="1"/>
    </xf>
    <xf numFmtId="4" fontId="6" fillId="0" borderId="2" xfId="0" applyNumberFormat="1" applyFont="1" applyFill="1" applyBorder="1" applyAlignment="1">
      <alignment horizontal="center" vertical="center" wrapText="1"/>
    </xf>
    <xf numFmtId="49" fontId="6" fillId="0" borderId="10" xfId="0" applyNumberFormat="1" applyFont="1" applyFill="1" applyBorder="1" applyAlignment="1">
      <alignment horizontal="left" vertical="top" wrapText="1"/>
    </xf>
    <xf numFmtId="49" fontId="6" fillId="0" borderId="9" xfId="0" applyNumberFormat="1" applyFont="1" applyFill="1" applyBorder="1" applyAlignment="1">
      <alignment horizontal="left" vertical="top" wrapText="1"/>
    </xf>
    <xf numFmtId="49" fontId="6" fillId="0" borderId="8" xfId="0" applyNumberFormat="1" applyFont="1" applyFill="1" applyBorder="1" applyAlignment="1">
      <alignment horizontal="left" vertical="top" wrapText="1"/>
    </xf>
    <xf numFmtId="49" fontId="6" fillId="0" borderId="7"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6" fillId="0" borderId="6" xfId="0" applyNumberFormat="1" applyFont="1" applyFill="1" applyBorder="1" applyAlignment="1">
      <alignment horizontal="left" vertical="top" wrapText="1"/>
    </xf>
    <xf numFmtId="4" fontId="6" fillId="15" borderId="11" xfId="0" applyNumberFormat="1" applyFont="1" applyFill="1" applyBorder="1" applyAlignment="1">
      <alignment horizontal="center" vertical="center"/>
    </xf>
    <xf numFmtId="4" fontId="6" fillId="0" borderId="10" xfId="0" applyNumberFormat="1" applyFont="1" applyBorder="1" applyAlignment="1">
      <alignment horizontal="center" vertical="center" wrapText="1"/>
    </xf>
    <xf numFmtId="4" fontId="6" fillId="0" borderId="9"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6" fillId="0" borderId="11" xfId="0" applyNumberFormat="1" applyFont="1" applyFill="1" applyBorder="1" applyAlignment="1">
      <alignment horizontal="center" vertical="center"/>
    </xf>
    <xf numFmtId="0" fontId="8" fillId="0" borderId="1" xfId="0" applyFont="1" applyFill="1" applyBorder="1" applyAlignment="1">
      <alignment horizontal="center"/>
    </xf>
    <xf numFmtId="0" fontId="6" fillId="0" borderId="4" xfId="0" applyFont="1" applyBorder="1" applyAlignment="1">
      <alignment horizontal="justify" vertical="top" wrapText="1"/>
    </xf>
    <xf numFmtId="167" fontId="6" fillId="0" borderId="3" xfId="0" applyNumberFormat="1" applyFont="1" applyBorder="1" applyAlignment="1">
      <alignment horizontal="center" vertical="center"/>
    </xf>
    <xf numFmtId="167" fontId="6" fillId="0" borderId="4" xfId="0" applyNumberFormat="1" applyFont="1" applyBorder="1" applyAlignment="1">
      <alignment horizontal="center" vertical="center"/>
    </xf>
    <xf numFmtId="167" fontId="6" fillId="0" borderId="5" xfId="0" applyNumberFormat="1" applyFont="1" applyBorder="1" applyAlignment="1">
      <alignment horizontal="center" vertical="center"/>
    </xf>
    <xf numFmtId="0" fontId="6" fillId="0" borderId="2" xfId="0" applyFont="1" applyBorder="1" applyAlignment="1">
      <alignment horizontal="center" vertical="top"/>
    </xf>
    <xf numFmtId="3"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0" borderId="0" xfId="0" applyFont="1" applyBorder="1" applyAlignment="1">
      <alignment horizontal="center"/>
    </xf>
    <xf numFmtId="0" fontId="8" fillId="0" borderId="0" xfId="0" applyFont="1" applyBorder="1" applyAlignment="1">
      <alignment horizontal="right"/>
    </xf>
    <xf numFmtId="49" fontId="8" fillId="0" borderId="1" xfId="0" applyNumberFormat="1" applyFont="1" applyFill="1" applyBorder="1" applyAlignment="1">
      <alignment horizontal="center"/>
    </xf>
    <xf numFmtId="3" fontId="6" fillId="0" borderId="2" xfId="0" applyNumberFormat="1" applyFont="1" applyBorder="1" applyAlignment="1">
      <alignment horizontal="center" vertical="center"/>
    </xf>
    <xf numFmtId="0" fontId="6" fillId="15" borderId="2" xfId="0" applyFont="1" applyFill="1" applyBorder="1" applyAlignment="1">
      <alignment horizontal="center" vertical="center"/>
    </xf>
    <xf numFmtId="0" fontId="8" fillId="0" borderId="0" xfId="0" applyFont="1" applyFill="1" applyBorder="1" applyAlignment="1">
      <alignment horizontal="right"/>
    </xf>
    <xf numFmtId="0" fontId="6" fillId="0" borderId="3" xfId="1" applyNumberFormat="1" applyFont="1" applyBorder="1" applyAlignment="1">
      <alignment horizontal="left" vertical="center" wrapText="1"/>
    </xf>
    <xf numFmtId="0" fontId="6" fillId="0" borderId="4" xfId="1" applyNumberFormat="1" applyFont="1" applyBorder="1" applyAlignment="1">
      <alignment horizontal="left" vertical="center" wrapText="1"/>
    </xf>
    <xf numFmtId="0" fontId="6" fillId="0" borderId="5" xfId="1" applyNumberFormat="1" applyFont="1" applyBorder="1" applyAlignment="1">
      <alignment horizontal="left" vertical="center" wrapText="1"/>
    </xf>
    <xf numFmtId="2" fontId="13" fillId="0" borderId="0" xfId="1" applyNumberFormat="1" applyFont="1" applyBorder="1" applyAlignment="1">
      <alignment horizontal="center" vertical="center"/>
    </xf>
    <xf numFmtId="0" fontId="6" fillId="0" borderId="0" xfId="1" applyNumberFormat="1" applyFont="1" applyBorder="1" applyAlignment="1">
      <alignment horizontal="center" wrapText="1"/>
    </xf>
    <xf numFmtId="0" fontId="8" fillId="0" borderId="0" xfId="1" applyNumberFormat="1" applyFont="1" applyBorder="1" applyAlignment="1">
      <alignment horizontal="center" wrapText="1"/>
    </xf>
    <xf numFmtId="0" fontId="6" fillId="0" borderId="2" xfId="1"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8" fillId="0" borderId="0" xfId="0" applyNumberFormat="1" applyFont="1" applyBorder="1" applyAlignment="1">
      <alignment horizontal="center" wrapText="1"/>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5" xfId="0" applyNumberFormat="1" applyFont="1" applyBorder="1" applyAlignment="1">
      <alignment horizontal="center" vertical="center"/>
    </xf>
    <xf numFmtId="0" fontId="7" fillId="0" borderId="0" xfId="0" applyNumberFormat="1" applyFont="1" applyBorder="1" applyAlignment="1">
      <alignment horizontal="center" vertical="top"/>
    </xf>
    <xf numFmtId="0" fontId="6" fillId="0" borderId="0" xfId="0" applyNumberFormat="1" applyFont="1" applyBorder="1" applyAlignment="1">
      <alignment horizontal="center" wrapText="1"/>
    </xf>
    <xf numFmtId="0" fontId="6" fillId="0" borderId="0" xfId="0" applyNumberFormat="1" applyFont="1" applyBorder="1" applyAlignment="1">
      <alignment horizontal="center"/>
    </xf>
    <xf numFmtId="49" fontId="6" fillId="0" borderId="10"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8" xfId="0" applyFont="1" applyBorder="1" applyAlignment="1">
      <alignment horizontal="center" vertical="top" wrapText="1"/>
    </xf>
    <xf numFmtId="0" fontId="6" fillId="0" borderId="7" xfId="0" applyFont="1" applyFill="1" applyBorder="1" applyAlignment="1">
      <alignment horizontal="center" vertical="top"/>
    </xf>
    <xf numFmtId="0" fontId="6" fillId="0" borderId="1" xfId="0" applyFont="1" applyFill="1" applyBorder="1" applyAlignment="1">
      <alignment horizontal="center" vertical="top"/>
    </xf>
    <xf numFmtId="0" fontId="6" fillId="0" borderId="6" xfId="0" applyFont="1" applyFill="1" applyBorder="1" applyAlignment="1">
      <alignment horizontal="center" vertical="top"/>
    </xf>
    <xf numFmtId="49" fontId="6" fillId="0" borderId="10"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1" fillId="0" borderId="0" xfId="73" applyFont="1" applyFill="1" applyAlignment="1">
      <alignment horizontal="left" vertical="top"/>
    </xf>
    <xf numFmtId="0" fontId="50" fillId="0" borderId="0" xfId="73" applyFill="1"/>
    <xf numFmtId="0" fontId="50" fillId="0" borderId="15" xfId="73" applyFill="1" applyBorder="1"/>
    <xf numFmtId="0" fontId="52" fillId="0" borderId="0" xfId="73" applyFont="1" applyFill="1"/>
    <xf numFmtId="0" fontId="50" fillId="0" borderId="0" xfId="73" applyFill="1" applyAlignment="1">
      <alignment horizontal="left" vertical="top"/>
    </xf>
    <xf numFmtId="0" fontId="50" fillId="0" borderId="0" xfId="73" applyFill="1" applyAlignment="1">
      <alignment horizontal="center"/>
    </xf>
    <xf numFmtId="0" fontId="53" fillId="0" borderId="16" xfId="73" applyFont="1" applyFill="1" applyBorder="1" applyAlignment="1">
      <alignment horizontal="center"/>
    </xf>
    <xf numFmtId="0" fontId="50" fillId="0" borderId="16" xfId="73" applyFill="1" applyBorder="1" applyAlignment="1">
      <alignment horizontal="center"/>
    </xf>
    <xf numFmtId="0" fontId="50" fillId="0" borderId="0" xfId="73" applyFill="1" applyAlignment="1" applyProtection="1">
      <alignment vertical="top"/>
      <protection locked="0"/>
    </xf>
    <xf numFmtId="0" fontId="54" fillId="0" borderId="0" xfId="73" applyFont="1" applyFill="1" applyAlignment="1">
      <alignment horizontal="center" vertical="top"/>
    </xf>
    <xf numFmtId="0" fontId="50" fillId="0" borderId="0" xfId="73" applyFill="1" applyAlignment="1" applyProtection="1">
      <alignment horizontal="center" vertical="top"/>
      <protection locked="0"/>
    </xf>
    <xf numFmtId="0" fontId="50" fillId="0" borderId="17" xfId="73" applyFill="1" applyBorder="1" applyAlignment="1">
      <alignment horizontal="center" vertical="center" wrapText="1"/>
    </xf>
    <xf numFmtId="0" fontId="50" fillId="0" borderId="18" xfId="73" applyFill="1" applyBorder="1" applyAlignment="1">
      <alignment horizontal="center" vertical="center" wrapText="1"/>
    </xf>
    <xf numFmtId="0" fontId="50" fillId="0" borderId="19" xfId="73" applyFill="1" applyBorder="1" applyAlignment="1">
      <alignment horizontal="center" vertical="center" wrapText="1"/>
    </xf>
    <xf numFmtId="0" fontId="50" fillId="0" borderId="20" xfId="73" applyFill="1" applyBorder="1" applyAlignment="1">
      <alignment horizontal="center" vertical="center" textRotation="90" wrapText="1"/>
    </xf>
    <xf numFmtId="0" fontId="50" fillId="0" borderId="21" xfId="73" applyFill="1" applyBorder="1" applyAlignment="1">
      <alignment horizontal="center" vertical="center" wrapText="1"/>
    </xf>
    <xf numFmtId="0" fontId="50" fillId="0" borderId="22" xfId="73" applyFill="1" applyBorder="1" applyAlignment="1">
      <alignment horizontal="center" vertical="center" wrapText="1"/>
    </xf>
    <xf numFmtId="0" fontId="50" fillId="0" borderId="23" xfId="73" applyFill="1" applyBorder="1" applyAlignment="1">
      <alignment horizontal="center" vertical="center" wrapText="1"/>
    </xf>
    <xf numFmtId="0" fontId="50" fillId="0" borderId="23" xfId="73" applyFill="1" applyBorder="1" applyAlignment="1">
      <alignment horizontal="center" vertical="center" textRotation="90" wrapText="1"/>
    </xf>
    <xf numFmtId="0" fontId="50" fillId="0" borderId="24" xfId="73" applyFill="1" applyBorder="1" applyAlignment="1">
      <alignment horizontal="center" vertical="center" textRotation="90" wrapText="1"/>
    </xf>
    <xf numFmtId="0" fontId="50" fillId="0" borderId="25" xfId="73" applyFill="1" applyBorder="1" applyAlignment="1">
      <alignment horizontal="center" vertical="center" wrapText="1"/>
    </xf>
    <xf numFmtId="0" fontId="50" fillId="0" borderId="26" xfId="73" applyFill="1" applyBorder="1" applyAlignment="1">
      <alignment horizontal="center" vertical="center" wrapText="1"/>
    </xf>
    <xf numFmtId="0" fontId="50" fillId="0" borderId="27" xfId="73" applyFill="1" applyBorder="1" applyAlignment="1">
      <alignment horizontal="center" vertical="center" wrapText="1"/>
    </xf>
    <xf numFmtId="0" fontId="50" fillId="0" borderId="28" xfId="73" applyFill="1" applyBorder="1" applyAlignment="1">
      <alignment horizontal="center" vertical="center" textRotation="90" wrapText="1"/>
    </xf>
    <xf numFmtId="0" fontId="50" fillId="0" borderId="28" xfId="73" applyFill="1" applyBorder="1" applyAlignment="1">
      <alignment horizontal="center" vertical="center" textRotation="90" wrapText="1"/>
    </xf>
    <xf numFmtId="0" fontId="55" fillId="0" borderId="29" xfId="73" applyFont="1" applyFill="1" applyBorder="1" applyAlignment="1">
      <alignment vertical="top" wrapText="1"/>
    </xf>
    <xf numFmtId="0" fontId="50" fillId="0" borderId="30" xfId="73" applyFill="1" applyBorder="1" applyAlignment="1">
      <alignment horizontal="left" vertical="top" wrapText="1"/>
    </xf>
    <xf numFmtId="0" fontId="50" fillId="0" borderId="0" xfId="73" applyFill="1" applyAlignment="1">
      <alignment horizontal="left" vertical="top" wrapText="1"/>
    </xf>
    <xf numFmtId="0" fontId="52" fillId="0" borderId="0" xfId="73" applyFont="1" applyFill="1" applyAlignment="1">
      <alignment horizontal="left" vertical="top" wrapText="1"/>
    </xf>
    <xf numFmtId="3" fontId="6" fillId="0" borderId="10"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6" fillId="0" borderId="8" xfId="0" applyNumberFormat="1" applyFont="1" applyFill="1" applyBorder="1" applyAlignment="1">
      <alignment horizontal="center" vertical="center"/>
    </xf>
    <xf numFmtId="3" fontId="6" fillId="0" borderId="7"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71" fontId="6" fillId="0" borderId="10" xfId="0" applyNumberFormat="1" applyFont="1" applyFill="1" applyBorder="1" applyAlignment="1">
      <alignment horizontal="center" vertical="center"/>
    </xf>
    <xf numFmtId="171" fontId="6" fillId="0" borderId="9" xfId="0" applyNumberFormat="1" applyFont="1" applyFill="1" applyBorder="1" applyAlignment="1">
      <alignment horizontal="center" vertical="center"/>
    </xf>
    <xf numFmtId="171" fontId="6" fillId="0" borderId="8" xfId="0" applyNumberFormat="1" applyFont="1" applyFill="1" applyBorder="1" applyAlignment="1">
      <alignment horizontal="center" vertical="center"/>
    </xf>
    <xf numFmtId="171" fontId="6" fillId="0" borderId="7" xfId="0" applyNumberFormat="1" applyFont="1" applyFill="1" applyBorder="1" applyAlignment="1">
      <alignment horizontal="center" vertical="center"/>
    </xf>
    <xf numFmtId="171" fontId="6" fillId="0" borderId="1" xfId="0" applyNumberFormat="1" applyFont="1" applyFill="1" applyBorder="1" applyAlignment="1">
      <alignment horizontal="center" vertical="center"/>
    </xf>
    <xf numFmtId="171" fontId="6" fillId="0" borderId="6"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3" fontId="6" fillId="0" borderId="10"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xf>
    <xf numFmtId="3" fontId="6" fillId="0" borderId="10" xfId="0" applyNumberFormat="1" applyFont="1" applyFill="1" applyBorder="1" applyAlignment="1">
      <alignment horizontal="center" vertical="top"/>
    </xf>
    <xf numFmtId="3" fontId="6" fillId="0" borderId="9" xfId="0" applyNumberFormat="1" applyFont="1" applyFill="1" applyBorder="1" applyAlignment="1">
      <alignment horizontal="center" vertical="top"/>
    </xf>
    <xf numFmtId="3" fontId="6" fillId="0" borderId="8" xfId="0" applyNumberFormat="1" applyFont="1" applyFill="1" applyBorder="1" applyAlignment="1">
      <alignment horizontal="center" vertical="top"/>
    </xf>
    <xf numFmtId="3" fontId="6" fillId="0" borderId="7" xfId="0" applyNumberFormat="1" applyFont="1" applyFill="1" applyBorder="1" applyAlignment="1">
      <alignment horizontal="center" vertical="top"/>
    </xf>
    <xf numFmtId="3" fontId="6" fillId="0" borderId="1" xfId="0" applyNumberFormat="1" applyFont="1" applyFill="1" applyBorder="1" applyAlignment="1">
      <alignment horizontal="center" vertical="top"/>
    </xf>
    <xf numFmtId="3" fontId="6" fillId="0" borderId="6" xfId="0" applyNumberFormat="1" applyFont="1" applyFill="1" applyBorder="1" applyAlignment="1">
      <alignment horizontal="center" vertical="top"/>
    </xf>
    <xf numFmtId="0" fontId="6" fillId="0" borderId="10" xfId="0" applyFont="1" applyFill="1" applyBorder="1" applyAlignment="1">
      <alignment horizontal="center" vertical="top"/>
    </xf>
    <xf numFmtId="0" fontId="6" fillId="0" borderId="9" xfId="0" applyFont="1" applyFill="1" applyBorder="1" applyAlignment="1">
      <alignment horizontal="center" vertical="top"/>
    </xf>
    <xf numFmtId="0" fontId="6" fillId="0" borderId="8" xfId="0" applyFont="1" applyFill="1" applyBorder="1" applyAlignment="1">
      <alignment horizontal="center" vertical="top"/>
    </xf>
    <xf numFmtId="2" fontId="6" fillId="0" borderId="10" xfId="0" applyNumberFormat="1" applyFont="1" applyFill="1" applyBorder="1" applyAlignment="1">
      <alignment horizontal="center" vertical="top"/>
    </xf>
    <xf numFmtId="2" fontId="6" fillId="0" borderId="9" xfId="0" applyNumberFormat="1" applyFont="1" applyFill="1" applyBorder="1" applyAlignment="1">
      <alignment horizontal="center" vertical="top"/>
    </xf>
    <xf numFmtId="2" fontId="6" fillId="0" borderId="8" xfId="0" applyNumberFormat="1" applyFont="1" applyFill="1" applyBorder="1" applyAlignment="1">
      <alignment horizontal="center" vertical="top"/>
    </xf>
    <xf numFmtId="2" fontId="6" fillId="0" borderId="7" xfId="0" applyNumberFormat="1" applyFont="1" applyFill="1" applyBorder="1" applyAlignment="1">
      <alignment horizontal="center" vertical="top"/>
    </xf>
    <xf numFmtId="2" fontId="6" fillId="0" borderId="1" xfId="0" applyNumberFormat="1" applyFont="1" applyFill="1" applyBorder="1" applyAlignment="1">
      <alignment horizontal="center" vertical="top"/>
    </xf>
    <xf numFmtId="2" fontId="6" fillId="0" borderId="6" xfId="0" applyNumberFormat="1" applyFont="1" applyFill="1" applyBorder="1" applyAlignment="1">
      <alignment horizontal="center" vertical="top"/>
    </xf>
    <xf numFmtId="167" fontId="6" fillId="0" borderId="10" xfId="0" applyNumberFormat="1" applyFont="1" applyFill="1" applyBorder="1" applyAlignment="1">
      <alignment horizontal="center" vertical="top"/>
    </xf>
    <xf numFmtId="167" fontId="6" fillId="0" borderId="9" xfId="0" applyNumberFormat="1" applyFont="1" applyFill="1" applyBorder="1" applyAlignment="1">
      <alignment horizontal="center" vertical="top"/>
    </xf>
    <xf numFmtId="167" fontId="6" fillId="0" borderId="8" xfId="0" applyNumberFormat="1" applyFont="1" applyFill="1" applyBorder="1" applyAlignment="1">
      <alignment horizontal="center" vertical="top"/>
    </xf>
    <xf numFmtId="167" fontId="6" fillId="0" borderId="7" xfId="0" applyNumberFormat="1" applyFont="1" applyFill="1" applyBorder="1" applyAlignment="1">
      <alignment horizontal="center" vertical="top"/>
    </xf>
    <xf numFmtId="167" fontId="6" fillId="0" borderId="1" xfId="0" applyNumberFormat="1" applyFont="1" applyFill="1" applyBorder="1" applyAlignment="1">
      <alignment horizontal="center" vertical="top"/>
    </xf>
    <xf numFmtId="167" fontId="6" fillId="0" borderId="6" xfId="0" applyNumberFormat="1" applyFont="1" applyFill="1" applyBorder="1" applyAlignment="1">
      <alignment horizontal="center" vertical="top"/>
    </xf>
  </cellXfs>
  <cellStyles count="74">
    <cellStyle name=" 1" xfId="26"/>
    <cellStyle name=" 1 2" xfId="27"/>
    <cellStyle name=" 1_Stage1" xfId="28"/>
    <cellStyle name="_Model_RAB Мой_PR.PROG.WARM.NOTCOMBI.2012.2.16_v1.4(04.04.11) " xfId="29"/>
    <cellStyle name="_Model_RAB Мой_Книга2_PR.PROG.WARM.NOTCOMBI.2012.2.16_v1.4(04.04.11) " xfId="30"/>
    <cellStyle name="_Model_RAB_MRSK_svod_PR.PROG.WARM.NOTCOMBI.2012.2.16_v1.4(04.04.11) " xfId="31"/>
    <cellStyle name="_Model_RAB_MRSK_svod_Книга2_PR.PROG.WARM.NOTCOMBI.2012.2.16_v1.4(04.04.11) " xfId="32"/>
    <cellStyle name="_МОДЕЛЬ_1 (2)_PR.PROG.WARM.NOTCOMBI.2012.2.16_v1.4(04.04.11) " xfId="33"/>
    <cellStyle name="_МОДЕЛЬ_1 (2)_Книга2_PR.PROG.WARM.NOTCOMBI.2012.2.16_v1.4(04.04.11) " xfId="34"/>
    <cellStyle name="_пр 5 тариф RAB_PR.PROG.WARM.NOTCOMBI.2012.2.16_v1.4(04.04.11) " xfId="35"/>
    <cellStyle name="_пр 5 тариф RAB_Книга2_PR.PROG.WARM.NOTCOMBI.2012.2.16_v1.4(04.04.11) " xfId="36"/>
    <cellStyle name="_Расчет RAB_22072008_PR.PROG.WARM.NOTCOMBI.2012.2.16_v1.4(04.04.11) " xfId="37"/>
    <cellStyle name="_Расчет RAB_22072008_Книга2_PR.PROG.WARM.NOTCOMBI.2012.2.16_v1.4(04.04.11) " xfId="38"/>
    <cellStyle name="_Расчет RAB_Лен и МОЭСК_с 2010 года_14.04.2009_со сглаж_version 3.0_без ФСК_PR.PROG.WARM.NOTCOMBI.2012.2.16_v1.4(04.04.11) " xfId="39"/>
    <cellStyle name="_Расчет RAB_Лен и МОЭСК_с 2010 года_14.04.2009_со сглаж_version 3.0_без ФСК_Книга2_PR.PROG.WARM.NOTCOMBI.2012.2.16_v1.4(04.04.11) " xfId="40"/>
    <cellStyle name="Accent" xfId="10"/>
    <cellStyle name="Accent 1" xfId="11"/>
    <cellStyle name="Accent 2" xfId="12"/>
    <cellStyle name="Accent 3" xfId="13"/>
    <cellStyle name="Bad" xfId="14"/>
    <cellStyle name="Cells 2" xfId="41"/>
    <cellStyle name="Currency [0]" xfId="42"/>
    <cellStyle name="Currency2" xfId="43"/>
    <cellStyle name="Error" xfId="15"/>
    <cellStyle name="Followed Hyperlink" xfId="44"/>
    <cellStyle name="Footnote" xfId="16"/>
    <cellStyle name="Good" xfId="17"/>
    <cellStyle name="Header 3" xfId="45"/>
    <cellStyle name="Heading" xfId="18"/>
    <cellStyle name="Heading 1" xfId="19"/>
    <cellStyle name="Heading 2" xfId="20"/>
    <cellStyle name="Hyperlink" xfId="46"/>
    <cellStyle name="Neutral" xfId="21"/>
    <cellStyle name="normal" xfId="47"/>
    <cellStyle name="Normal1" xfId="48"/>
    <cellStyle name="Normal2" xfId="49"/>
    <cellStyle name="Note" xfId="22"/>
    <cellStyle name="Percent1" xfId="50"/>
    <cellStyle name="Status" xfId="23"/>
    <cellStyle name="Text" xfId="24"/>
    <cellStyle name="Title 4" xfId="51"/>
    <cellStyle name="Warning" xfId="25"/>
    <cellStyle name="Ввод  2" xfId="52"/>
    <cellStyle name="Гиперссылка 2" xfId="53"/>
    <cellStyle name="Гиперссылка 2 2" xfId="54"/>
    <cellStyle name="Гиперссылка 4" xfId="55"/>
    <cellStyle name="Значение" xfId="8"/>
    <cellStyle name="Обычный" xfId="0" builtinId="0"/>
    <cellStyle name="Обычный 10" xfId="7"/>
    <cellStyle name="Обычный 10 2" xfId="56"/>
    <cellStyle name="Обычный 101 2" xfId="2"/>
    <cellStyle name="Обычный 11 3" xfId="57"/>
    <cellStyle name="Обычный 115" xfId="3"/>
    <cellStyle name="Обычный 117" xfId="4"/>
    <cellStyle name="Обычный 12 2" xfId="58"/>
    <cellStyle name="Обычный 14" xfId="6"/>
    <cellStyle name="Обычный 2" xfId="1"/>
    <cellStyle name="Обычный 2 2" xfId="59"/>
    <cellStyle name="Обычный 2 6" xfId="60"/>
    <cellStyle name="Обычный 2 7" xfId="61"/>
    <cellStyle name="Обычный 2_НВВ - сети долгосрочный (15.07) - передано на оформление 2" xfId="62"/>
    <cellStyle name="Обычный 3" xfId="9"/>
    <cellStyle name="Обычный 3 2" xfId="63"/>
    <cellStyle name="Обычный 3 3" xfId="64"/>
    <cellStyle name="Обычный 4" xfId="65"/>
    <cellStyle name="Обычный 5" xfId="69"/>
    <cellStyle name="Обычный 6" xfId="70"/>
    <cellStyle name="Обычный 7" xfId="71"/>
    <cellStyle name="Обычный 8" xfId="72"/>
    <cellStyle name="Обычный 9" xfId="73"/>
    <cellStyle name="Обычный 9 2" xfId="66"/>
    <cellStyle name="Финансовый 2" xfId="5"/>
    <cellStyle name="Формула 3" xfId="67"/>
    <cellStyle name="Формула_GRES.2007.5" xfId="6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72;&#1095;&#1077;&#1089;&#1090;&#1074;&#1086;%20&#1080;%20&#1085;&#1072;&#1076;&#1077;&#1078;&#1085;&#1086;&#1089;&#1090;&#1100;%20718/2017/EE.CALC.QUALITY.FA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72;&#1095;&#1077;&#1089;&#1090;&#1074;&#1086;%20&#1080;%20&#1085;&#1072;&#1076;&#1077;&#1078;&#1085;&#1086;&#1089;&#1090;&#1100;%20718/2017/EE.CALC.QUALITY.FACT%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917E~1.DEM/AppData/Local/Temp/notesB122DE/EE.CALC.QUALITY.FACT%20-%20&#1082;&#1086;&#1087;&#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t_union"/>
      <sheetName val="mod_01"/>
      <sheetName val="Инструкция"/>
      <sheetName val="Лог обновления"/>
      <sheetName val="Титульный"/>
      <sheetName val="ф.1.1 ПоказНадежн (Пп)"/>
      <sheetName val="ф.1.2 ПоказНадежн (Пп)"/>
      <sheetName val="ф.1.3 Предлож_ТСО"/>
      <sheetName val="ф.2.1 ИндИнф (Ин)"/>
      <sheetName val="ф.2.2 ИндИспол (Ис)"/>
      <sheetName val="ф.6.2 ИндИспол (Ис)"/>
      <sheetName val="ф.2.3 ИндРезульт (Рс)"/>
      <sheetName val="ПоказКачества (Птсо)"/>
      <sheetName val="ф.2.4 Предлож_ТСО"/>
      <sheetName val="ф.3 ПоказТехприсоед (Птпр)"/>
      <sheetName val="ф.8.1"/>
      <sheetName val="ф.8.3"/>
      <sheetName val="Комментарии"/>
      <sheetName val="Проверка"/>
      <sheetName val="Проверка_back"/>
      <sheetName val="TEHSHEET"/>
      <sheetName val="mod_wb"/>
      <sheetName val="AllSheetsInThisWorkbook"/>
      <sheetName val="modUpdTemplMain"/>
      <sheetName val="modfrmCheckUpdates"/>
      <sheetName val="modInfo"/>
      <sheetName val="modfrmMonthYearChoose"/>
      <sheetName val="modInstruction"/>
      <sheetName val="modfrmSetErr"/>
      <sheetName val="modServiceModule"/>
      <sheetName val="mod_00"/>
      <sheetName val="mod_Coms"/>
      <sheetName val="mod_Tit"/>
      <sheetName val="modCheck"/>
      <sheetName val="modCommandButton"/>
      <sheetName val="modfrmReestr"/>
      <sheetName val="modfrmDateChoose"/>
      <sheetName val="REESTR_FILTERED"/>
      <sheetName val="REESTR_ORG_TBO"/>
      <sheetName val="REESTR_MO"/>
      <sheetName val="REESTR_ORG_VO"/>
      <sheetName val="REESTR_ORG_GAS"/>
      <sheetName val="REESTR_ORG_HOT_VS"/>
      <sheetName val="REESTR_ORG_WARM"/>
      <sheetName val="REESTR_ORG_VS"/>
      <sheetName val="REESTR_ORG_EE"/>
      <sheetName val="REESTR_ORG_VS_VO"/>
      <sheetName val="REESTR_ORG_SOCIAL"/>
      <sheetName val="mod_mat"/>
      <sheetName val="mod_03"/>
      <sheetName val="REESTR_ORG"/>
      <sheetName val="mod_04"/>
      <sheetName val="mod_16"/>
      <sheetName val="EE.CALC.QUALITY.FACT"/>
    </sheetNames>
    <sheetDataSet>
      <sheetData sheetId="0" refreshError="1"/>
      <sheetData sheetId="1" refreshError="1"/>
      <sheetData sheetId="2" refreshError="1"/>
      <sheetData sheetId="3" refreshError="1"/>
      <sheetData sheetId="4" refreshError="1">
        <row r="26">
          <cell r="D26">
            <v>2015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t_union"/>
      <sheetName val="mod_01"/>
      <sheetName val="Инструкция"/>
      <sheetName val="Лог обновления"/>
      <sheetName val="Титульный"/>
      <sheetName val="ф.1.1 ПоказНадежн (Пп)"/>
      <sheetName val="ф.1.2 ПоказНадежн (Пп)"/>
      <sheetName val="ф.1.3 Предлож_ТСО"/>
      <sheetName val="ф.2.1 ИндИнф (Ин)"/>
      <sheetName val="ф.2.2 ИндИспол (Ис)"/>
      <sheetName val="ф.6.2 ИндИспол (Ис)"/>
      <sheetName val="ф.2.3 ИндРезульт (Рс)"/>
      <sheetName val="ПоказКачества (Птсо)"/>
      <sheetName val="ф.2.4 Предлож_ТСО"/>
      <sheetName val="ф.3 ПоказТехприсоед (Птпр)"/>
      <sheetName val="ф.8.1"/>
      <sheetName val="ф.8.3"/>
      <sheetName val="Комментарии"/>
      <sheetName val="Проверка"/>
      <sheetName val="Проверка_back"/>
      <sheetName val="TEHSHEET"/>
      <sheetName val="mod_wb"/>
      <sheetName val="AllSheetsInThisWorkbook"/>
      <sheetName val="modUpdTemplMain"/>
      <sheetName val="modfrmCheckUpdates"/>
      <sheetName val="modInfo"/>
      <sheetName val="modfrmMonthYearChoose"/>
      <sheetName val="modInstruction"/>
      <sheetName val="modfrmSetErr"/>
      <sheetName val="modServiceModule"/>
      <sheetName val="mod_00"/>
      <sheetName val="mod_Coms"/>
      <sheetName val="mod_Tit"/>
      <sheetName val="modCheck"/>
      <sheetName val="modCommandButton"/>
      <sheetName val="modfrmReestr"/>
      <sheetName val="modfrmDateChoose"/>
      <sheetName val="REESTR_FILTERED"/>
      <sheetName val="REESTR_ORG_TBO"/>
      <sheetName val="REESTR_MO"/>
      <sheetName val="REESTR_ORG_VO"/>
      <sheetName val="REESTR_ORG_GAS"/>
      <sheetName val="REESTR_ORG_HOT_VS"/>
      <sheetName val="REESTR_ORG_WARM"/>
      <sheetName val="REESTR_ORG_VS"/>
      <sheetName val="REESTR_ORG_EE"/>
      <sheetName val="REESTR_ORG_VS_VO"/>
      <sheetName val="REESTR_ORG_SOCIAL"/>
      <sheetName val="mod_mat"/>
      <sheetName val="mod_03"/>
      <sheetName val="REESTR_ORG"/>
      <sheetName val="mod_04"/>
      <sheetName val="mod_1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0">
          <cell r="L10" t="str">
            <v>ПС</v>
          </cell>
          <cell r="M10">
            <v>0</v>
          </cell>
        </row>
        <row r="11">
          <cell r="L11" t="str">
            <v>ЛЭП</v>
          </cell>
          <cell r="M11">
            <v>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D2" t="str">
            <v>Архаринский муниципальный район</v>
          </cell>
        </row>
        <row r="3">
          <cell r="D3" t="str">
            <v>Белогорский муниципальный район</v>
          </cell>
        </row>
        <row r="4">
          <cell r="D4" t="str">
            <v>Благовещенский муниципальный район</v>
          </cell>
        </row>
        <row r="5">
          <cell r="D5" t="str">
            <v>Бурейский муниципальный район</v>
          </cell>
        </row>
        <row r="6">
          <cell r="D6" t="str">
            <v>Город Белогорск</v>
          </cell>
        </row>
        <row r="7">
          <cell r="D7" t="str">
            <v>Город Благовещенск</v>
          </cell>
        </row>
        <row r="8">
          <cell r="D8" t="str">
            <v>Город Зея</v>
          </cell>
        </row>
        <row r="9">
          <cell r="D9" t="str">
            <v>Город Райчихинск</v>
          </cell>
        </row>
        <row r="10">
          <cell r="D10" t="str">
            <v>Город Свободный</v>
          </cell>
        </row>
        <row r="11">
          <cell r="D11" t="str">
            <v>Город Тында</v>
          </cell>
        </row>
        <row r="12">
          <cell r="D12" t="str">
            <v>Город Шимановск</v>
          </cell>
        </row>
        <row r="13">
          <cell r="D13" t="str">
            <v>ЗАТО Циолковский</v>
          </cell>
        </row>
        <row r="14">
          <cell r="D14" t="str">
            <v>Завитинский муниципальный район</v>
          </cell>
        </row>
        <row r="15">
          <cell r="D15" t="str">
            <v>Зейский муниципальный район</v>
          </cell>
        </row>
        <row r="16">
          <cell r="D16" t="str">
            <v>Ивановский муниципальный район</v>
          </cell>
        </row>
        <row r="17">
          <cell r="D17" t="str">
            <v>Константиновский муниципальный район</v>
          </cell>
        </row>
        <row r="18">
          <cell r="D18" t="str">
            <v>Магдагачинский муниципальный район</v>
          </cell>
        </row>
        <row r="19">
          <cell r="D19" t="str">
            <v>Мазановский муниципальный район</v>
          </cell>
        </row>
        <row r="20">
          <cell r="D20" t="str">
            <v>Михайловский муниципальный район</v>
          </cell>
        </row>
        <row r="21">
          <cell r="D21" t="str">
            <v>Октябрьский муниципальный район</v>
          </cell>
        </row>
        <row r="22">
          <cell r="D22" t="str">
            <v>Прогресс</v>
          </cell>
        </row>
        <row r="23">
          <cell r="D23" t="str">
            <v>Ромненский муниципальный район</v>
          </cell>
        </row>
        <row r="24">
          <cell r="D24" t="str">
            <v>Свободненский муниципальный район</v>
          </cell>
        </row>
        <row r="25">
          <cell r="D25" t="str">
            <v>Селемджинский муниципальный район</v>
          </cell>
        </row>
        <row r="26">
          <cell r="D26" t="str">
            <v>Серышевский муниципальный район</v>
          </cell>
        </row>
        <row r="27">
          <cell r="D27" t="str">
            <v>Сковородинский муниципальный район</v>
          </cell>
        </row>
        <row r="28">
          <cell r="D28" t="str">
            <v>Тамбовский муниципальный район</v>
          </cell>
        </row>
        <row r="29">
          <cell r="D29" t="str">
            <v>Тындинский муниципальный район</v>
          </cell>
        </row>
        <row r="30">
          <cell r="D30" t="str">
            <v>Шимановский муниципальный район</v>
          </cell>
        </row>
        <row r="59">
          <cell r="B59" t="str">
            <v>Город Благовещенск</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t_union"/>
      <sheetName val="mod_01"/>
      <sheetName val="Инструкция"/>
      <sheetName val="Лог обновления"/>
      <sheetName val="Титульный"/>
      <sheetName val="ф.1.1 ПоказНадежн (Пп)"/>
      <sheetName val="ф.1.2 ПоказНадежн (Пп)"/>
      <sheetName val="ф.1.3 Предлож_ТСО"/>
      <sheetName val="ф.2.1 ИндИнф (Ин)"/>
      <sheetName val="ф.2.2 ИндИспол (Ис)"/>
      <sheetName val="ф.6.2 ИндИспол (Ис)"/>
      <sheetName val="ф.2.3 ИндРезульт (Рс)"/>
      <sheetName val="ПоказКачества (Птсо)"/>
      <sheetName val="ф.2.4 Предлож_ТСО"/>
      <sheetName val="ф.3 ПоказТехприсоед (Птпр)"/>
      <sheetName val="ф.8.1"/>
      <sheetName val="ф.8.3"/>
      <sheetName val="Комментарии"/>
      <sheetName val="Проверка"/>
      <sheetName val="Проверка_back"/>
      <sheetName val="TEHSHEET"/>
      <sheetName val="mod_wb"/>
      <sheetName val="AllSheetsInThisWorkbook"/>
      <sheetName val="modUpdTemplMain"/>
      <sheetName val="modfrmCheckUpdates"/>
      <sheetName val="modInfo"/>
      <sheetName val="modfrmMonthYearChoose"/>
      <sheetName val="modInstruction"/>
      <sheetName val="modfrmSetErr"/>
      <sheetName val="modServiceModule"/>
      <sheetName val="mod_00"/>
      <sheetName val="mod_Coms"/>
      <sheetName val="mod_Tit"/>
      <sheetName val="modCheck"/>
      <sheetName val="modCommandButton"/>
      <sheetName val="modfrmReestr"/>
      <sheetName val="modfrmDateChoose"/>
      <sheetName val="REESTR_FILTERED"/>
      <sheetName val="REESTR_ORG_TBO"/>
      <sheetName val="REESTR_MO"/>
      <sheetName val="REESTR_ORG_VO"/>
      <sheetName val="REESTR_ORG_GAS"/>
      <sheetName val="REESTR_ORG_HOT_VS"/>
      <sheetName val="REESTR_ORG_WARM"/>
      <sheetName val="REESTR_ORG_VS"/>
      <sheetName val="REESTR_ORG_EE"/>
      <sheetName val="REESTR_ORG_VS_VO"/>
      <sheetName val="REESTR_ORG_SOCIAL"/>
      <sheetName val="mod_mat"/>
      <sheetName val="mod_03"/>
      <sheetName val="REESTR_ORG"/>
      <sheetName val="mod_04"/>
      <sheetName val="mod_16"/>
    </sheetNames>
    <sheetDataSet>
      <sheetData sheetId="0"/>
      <sheetData sheetId="1"/>
      <sheetData sheetId="2"/>
      <sheetData sheetId="3"/>
      <sheetData sheetId="4">
        <row r="26">
          <cell r="D26">
            <v>2016</v>
          </cell>
        </row>
        <row r="43">
          <cell r="D43" t="str">
            <v>АО "Амурские коммунальные системы"</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EA14"/>
  <sheetViews>
    <sheetView view="pageBreakPreview" workbookViewId="0">
      <selection activeCell="DA7" sqref="DA7:DJ12"/>
    </sheetView>
  </sheetViews>
  <sheetFormatPr defaultColWidth="0.85546875" defaultRowHeight="15"/>
  <cols>
    <col min="1" max="113" width="0.85546875" style="6"/>
    <col min="114" max="114" width="4.42578125" style="6" customWidth="1"/>
    <col min="115" max="369" width="0.85546875" style="6"/>
    <col min="370" max="370" width="3.140625" style="6" customWidth="1"/>
    <col min="371" max="625" width="0.85546875" style="6"/>
    <col min="626" max="626" width="3.140625" style="6" customWidth="1"/>
    <col min="627" max="881" width="0.85546875" style="6"/>
    <col min="882" max="882" width="3.140625" style="6" customWidth="1"/>
    <col min="883" max="1137" width="0.85546875" style="6"/>
    <col min="1138" max="1138" width="3.140625" style="6" customWidth="1"/>
    <col min="1139" max="1393" width="0.85546875" style="6"/>
    <col min="1394" max="1394" width="3.140625" style="6" customWidth="1"/>
    <col min="1395" max="1649" width="0.85546875" style="6"/>
    <col min="1650" max="1650" width="3.140625" style="6" customWidth="1"/>
    <col min="1651" max="1905" width="0.85546875" style="6"/>
    <col min="1906" max="1906" width="3.140625" style="6" customWidth="1"/>
    <col min="1907" max="2161" width="0.85546875" style="6"/>
    <col min="2162" max="2162" width="3.140625" style="6" customWidth="1"/>
    <col min="2163" max="2417" width="0.85546875" style="6"/>
    <col min="2418" max="2418" width="3.140625" style="6" customWidth="1"/>
    <col min="2419" max="2673" width="0.85546875" style="6"/>
    <col min="2674" max="2674" width="3.140625" style="6" customWidth="1"/>
    <col min="2675" max="2929" width="0.85546875" style="6"/>
    <col min="2930" max="2930" width="3.140625" style="6" customWidth="1"/>
    <col min="2931" max="3185" width="0.85546875" style="6"/>
    <col min="3186" max="3186" width="3.140625" style="6" customWidth="1"/>
    <col min="3187" max="3441" width="0.85546875" style="6"/>
    <col min="3442" max="3442" width="3.140625" style="6" customWidth="1"/>
    <col min="3443" max="3697" width="0.85546875" style="6"/>
    <col min="3698" max="3698" width="3.140625" style="6" customWidth="1"/>
    <col min="3699" max="3953" width="0.85546875" style="6"/>
    <col min="3954" max="3954" width="3.140625" style="6" customWidth="1"/>
    <col min="3955" max="4209" width="0.85546875" style="6"/>
    <col min="4210" max="4210" width="3.140625" style="6" customWidth="1"/>
    <col min="4211" max="4465" width="0.85546875" style="6"/>
    <col min="4466" max="4466" width="3.140625" style="6" customWidth="1"/>
    <col min="4467" max="4721" width="0.85546875" style="6"/>
    <col min="4722" max="4722" width="3.140625" style="6" customWidth="1"/>
    <col min="4723" max="4977" width="0.85546875" style="6"/>
    <col min="4978" max="4978" width="3.140625" style="6" customWidth="1"/>
    <col min="4979" max="5233" width="0.85546875" style="6"/>
    <col min="5234" max="5234" width="3.140625" style="6" customWidth="1"/>
    <col min="5235" max="5489" width="0.85546875" style="6"/>
    <col min="5490" max="5490" width="3.140625" style="6" customWidth="1"/>
    <col min="5491" max="5745" width="0.85546875" style="6"/>
    <col min="5746" max="5746" width="3.140625" style="6" customWidth="1"/>
    <col min="5747" max="6001" width="0.85546875" style="6"/>
    <col min="6002" max="6002" width="3.140625" style="6" customWidth="1"/>
    <col min="6003" max="6257" width="0.85546875" style="6"/>
    <col min="6258" max="6258" width="3.140625" style="6" customWidth="1"/>
    <col min="6259" max="6513" width="0.85546875" style="6"/>
    <col min="6514" max="6514" width="3.140625" style="6" customWidth="1"/>
    <col min="6515" max="6769" width="0.85546875" style="6"/>
    <col min="6770" max="6770" width="3.140625" style="6" customWidth="1"/>
    <col min="6771" max="7025" width="0.85546875" style="6"/>
    <col min="7026" max="7026" width="3.140625" style="6" customWidth="1"/>
    <col min="7027" max="7281" width="0.85546875" style="6"/>
    <col min="7282" max="7282" width="3.140625" style="6" customWidth="1"/>
    <col min="7283" max="7537" width="0.85546875" style="6"/>
    <col min="7538" max="7538" width="3.140625" style="6" customWidth="1"/>
    <col min="7539" max="7793" width="0.85546875" style="6"/>
    <col min="7794" max="7794" width="3.140625" style="6" customWidth="1"/>
    <col min="7795" max="8049" width="0.85546875" style="6"/>
    <col min="8050" max="8050" width="3.140625" style="6" customWidth="1"/>
    <col min="8051" max="8305" width="0.85546875" style="6"/>
    <col min="8306" max="8306" width="3.140625" style="6" customWidth="1"/>
    <col min="8307" max="8561" width="0.85546875" style="6"/>
    <col min="8562" max="8562" width="3.140625" style="6" customWidth="1"/>
    <col min="8563" max="8817" width="0.85546875" style="6"/>
    <col min="8818" max="8818" width="3.140625" style="6" customWidth="1"/>
    <col min="8819" max="9073" width="0.85546875" style="6"/>
    <col min="9074" max="9074" width="3.140625" style="6" customWidth="1"/>
    <col min="9075" max="9329" width="0.85546875" style="6"/>
    <col min="9330" max="9330" width="3.140625" style="6" customWidth="1"/>
    <col min="9331" max="9585" width="0.85546875" style="6"/>
    <col min="9586" max="9586" width="3.140625" style="6" customWidth="1"/>
    <col min="9587" max="9841" width="0.85546875" style="6"/>
    <col min="9842" max="9842" width="3.140625" style="6" customWidth="1"/>
    <col min="9843" max="10097" width="0.85546875" style="6"/>
    <col min="10098" max="10098" width="3.140625" style="6" customWidth="1"/>
    <col min="10099" max="10353" width="0.85546875" style="6"/>
    <col min="10354" max="10354" width="3.140625" style="6" customWidth="1"/>
    <col min="10355" max="10609" width="0.85546875" style="6"/>
    <col min="10610" max="10610" width="3.140625" style="6" customWidth="1"/>
    <col min="10611" max="10865" width="0.85546875" style="6"/>
    <col min="10866" max="10866" width="3.140625" style="6" customWidth="1"/>
    <col min="10867" max="11121" width="0.85546875" style="6"/>
    <col min="11122" max="11122" width="3.140625" style="6" customWidth="1"/>
    <col min="11123" max="11377" width="0.85546875" style="6"/>
    <col min="11378" max="11378" width="3.140625" style="6" customWidth="1"/>
    <col min="11379" max="11633" width="0.85546875" style="6"/>
    <col min="11634" max="11634" width="3.140625" style="6" customWidth="1"/>
    <col min="11635" max="11889" width="0.85546875" style="6"/>
    <col min="11890" max="11890" width="3.140625" style="6" customWidth="1"/>
    <col min="11891" max="12145" width="0.85546875" style="6"/>
    <col min="12146" max="12146" width="3.140625" style="6" customWidth="1"/>
    <col min="12147" max="12401" width="0.85546875" style="6"/>
    <col min="12402" max="12402" width="3.140625" style="6" customWidth="1"/>
    <col min="12403" max="12657" width="0.85546875" style="6"/>
    <col min="12658" max="12658" width="3.140625" style="6" customWidth="1"/>
    <col min="12659" max="12913" width="0.85546875" style="6"/>
    <col min="12914" max="12914" width="3.140625" style="6" customWidth="1"/>
    <col min="12915" max="13169" width="0.85546875" style="6"/>
    <col min="13170" max="13170" width="3.140625" style="6" customWidth="1"/>
    <col min="13171" max="13425" width="0.85546875" style="6"/>
    <col min="13426" max="13426" width="3.140625" style="6" customWidth="1"/>
    <col min="13427" max="13681" width="0.85546875" style="6"/>
    <col min="13682" max="13682" width="3.140625" style="6" customWidth="1"/>
    <col min="13683" max="13937" width="0.85546875" style="6"/>
    <col min="13938" max="13938" width="3.140625" style="6" customWidth="1"/>
    <col min="13939" max="14193" width="0.85546875" style="6"/>
    <col min="14194" max="14194" width="3.140625" style="6" customWidth="1"/>
    <col min="14195" max="14449" width="0.85546875" style="6"/>
    <col min="14450" max="14450" width="3.140625" style="6" customWidth="1"/>
    <col min="14451" max="14705" width="0.85546875" style="6"/>
    <col min="14706" max="14706" width="3.140625" style="6" customWidth="1"/>
    <col min="14707" max="14961" width="0.85546875" style="6"/>
    <col min="14962" max="14962" width="3.140625" style="6" customWidth="1"/>
    <col min="14963" max="15217" width="0.85546875" style="6"/>
    <col min="15218" max="15218" width="3.140625" style="6" customWidth="1"/>
    <col min="15219" max="15473" width="0.85546875" style="6"/>
    <col min="15474" max="15474" width="3.140625" style="6" customWidth="1"/>
    <col min="15475" max="15729" width="0.85546875" style="6"/>
    <col min="15730" max="15730" width="3.140625" style="6" customWidth="1"/>
    <col min="15731" max="15985" width="0.85546875" style="6"/>
    <col min="15986" max="15986" width="3.140625" style="6" customWidth="1"/>
    <col min="15987" max="16241" width="0.85546875" style="6"/>
    <col min="16242" max="16242" width="3.140625" style="6" customWidth="1"/>
    <col min="16243" max="16384" width="0.85546875" style="6"/>
  </cols>
  <sheetData>
    <row r="1" spans="1:131" s="22" customFormat="1" ht="15.75"/>
    <row r="2" spans="1:131" s="22" customFormat="1" ht="46.5" customHeight="1">
      <c r="A2" s="64" t="s">
        <v>47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row>
    <row r="3" spans="1:131" ht="15.75">
      <c r="F3" s="65" t="s">
        <v>78</v>
      </c>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row>
    <row r="4" spans="1:131" s="24" customFormat="1" ht="15" customHeight="1">
      <c r="F4" s="66" t="s">
        <v>38</v>
      </c>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row>
    <row r="6" spans="1:131" s="25" customFormat="1" ht="31.5" customHeight="1">
      <c r="A6" s="67" t="s">
        <v>3</v>
      </c>
      <c r="B6" s="63"/>
      <c r="C6" s="63"/>
      <c r="D6" s="63"/>
      <c r="E6" s="63"/>
      <c r="F6" s="63"/>
      <c r="G6" s="63"/>
      <c r="H6" s="68" t="s">
        <v>46</v>
      </c>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70"/>
      <c r="BE6" s="68" t="s">
        <v>45</v>
      </c>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70"/>
      <c r="DA6" s="63" t="s">
        <v>1</v>
      </c>
      <c r="DB6" s="63"/>
      <c r="DC6" s="63"/>
      <c r="DD6" s="63"/>
      <c r="DE6" s="63"/>
      <c r="DF6" s="63"/>
      <c r="DG6" s="63"/>
      <c r="DH6" s="63"/>
      <c r="DI6" s="63"/>
      <c r="DJ6" s="63"/>
    </row>
    <row r="7" spans="1:131" s="23" customFormat="1" ht="31.5" customHeight="1">
      <c r="A7" s="49" t="s">
        <v>9</v>
      </c>
      <c r="B7" s="50"/>
      <c r="C7" s="50"/>
      <c r="D7" s="50"/>
      <c r="E7" s="50"/>
      <c r="F7" s="50"/>
      <c r="G7" s="51"/>
      <c r="H7" s="55"/>
      <c r="I7" s="57" t="s">
        <v>44</v>
      </c>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8"/>
      <c r="BE7" s="42" t="s">
        <v>43</v>
      </c>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61"/>
      <c r="DA7" s="188">
        <v>138308</v>
      </c>
      <c r="DB7" s="189"/>
      <c r="DC7" s="189"/>
      <c r="DD7" s="189"/>
      <c r="DE7" s="189"/>
      <c r="DF7" s="189"/>
      <c r="DG7" s="189"/>
      <c r="DH7" s="189"/>
      <c r="DI7" s="189"/>
      <c r="DJ7" s="190"/>
      <c r="DQ7" s="47"/>
      <c r="DR7" s="47"/>
      <c r="DS7" s="47"/>
      <c r="DT7" s="47"/>
      <c r="DU7" s="47"/>
      <c r="DV7" s="47"/>
      <c r="DW7" s="47"/>
      <c r="DX7" s="47"/>
      <c r="DY7" s="47"/>
    </row>
    <row r="8" spans="1:131" s="23" customFormat="1" ht="28.5" customHeight="1">
      <c r="A8" s="52"/>
      <c r="B8" s="53"/>
      <c r="C8" s="53"/>
      <c r="D8" s="53"/>
      <c r="E8" s="53"/>
      <c r="F8" s="53"/>
      <c r="G8" s="54"/>
      <c r="H8" s="56"/>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60"/>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191"/>
      <c r="DB8" s="192"/>
      <c r="DC8" s="192"/>
      <c r="DD8" s="192"/>
      <c r="DE8" s="192"/>
      <c r="DF8" s="192"/>
      <c r="DG8" s="192"/>
      <c r="DH8" s="192"/>
      <c r="DI8" s="192"/>
      <c r="DJ8" s="193"/>
      <c r="DQ8" s="47"/>
      <c r="DR8" s="47"/>
      <c r="DS8" s="47"/>
      <c r="DT8" s="47"/>
      <c r="DU8" s="47"/>
      <c r="DV8" s="47"/>
      <c r="DW8" s="47"/>
      <c r="DX8" s="47"/>
      <c r="DY8" s="47"/>
    </row>
    <row r="9" spans="1:131" s="23" customFormat="1" ht="117" customHeight="1">
      <c r="A9" s="49" t="s">
        <v>42</v>
      </c>
      <c r="B9" s="50"/>
      <c r="C9" s="50"/>
      <c r="D9" s="50"/>
      <c r="E9" s="50"/>
      <c r="F9" s="50"/>
      <c r="G9" s="51"/>
      <c r="H9" s="55"/>
      <c r="I9" s="57" t="s">
        <v>41</v>
      </c>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8"/>
      <c r="BE9" s="42" t="s">
        <v>66</v>
      </c>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61"/>
      <c r="DA9" s="194">
        <v>1.24132</v>
      </c>
      <c r="DB9" s="195"/>
      <c r="DC9" s="195"/>
      <c r="DD9" s="195"/>
      <c r="DE9" s="195"/>
      <c r="DF9" s="195"/>
      <c r="DG9" s="195"/>
      <c r="DH9" s="195"/>
      <c r="DI9" s="195"/>
      <c r="DJ9" s="196"/>
      <c r="DQ9" s="47"/>
      <c r="DR9" s="47"/>
      <c r="DS9" s="47"/>
      <c r="DT9" s="47"/>
      <c r="DU9" s="47"/>
      <c r="DV9" s="47"/>
      <c r="DW9" s="47"/>
      <c r="DX9" s="47"/>
      <c r="DY9" s="47"/>
    </row>
    <row r="10" spans="1:131" s="23" customFormat="1" ht="15" hidden="1" customHeight="1">
      <c r="A10" s="52"/>
      <c r="B10" s="53"/>
      <c r="C10" s="53"/>
      <c r="D10" s="53"/>
      <c r="E10" s="53"/>
      <c r="F10" s="53"/>
      <c r="G10" s="54"/>
      <c r="H10" s="56"/>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60"/>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197"/>
      <c r="DB10" s="198"/>
      <c r="DC10" s="198"/>
      <c r="DD10" s="198"/>
      <c r="DE10" s="198"/>
      <c r="DF10" s="198"/>
      <c r="DG10" s="198"/>
      <c r="DH10" s="198"/>
      <c r="DI10" s="198"/>
      <c r="DJ10" s="199"/>
    </row>
    <row r="11" spans="1:131" s="23" customFormat="1" ht="94.5" customHeight="1">
      <c r="A11" s="41" t="s">
        <v>40</v>
      </c>
      <c r="B11" s="41"/>
      <c r="C11" s="41"/>
      <c r="D11" s="41"/>
      <c r="E11" s="41"/>
      <c r="F11" s="41"/>
      <c r="G11" s="41"/>
      <c r="H11" s="42" t="s">
        <v>39</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6" t="s">
        <v>66</v>
      </c>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200">
        <v>0.49497999999999998</v>
      </c>
      <c r="DB11" s="200"/>
      <c r="DC11" s="200"/>
      <c r="DD11" s="200"/>
      <c r="DE11" s="200"/>
      <c r="DF11" s="200"/>
      <c r="DG11" s="200"/>
      <c r="DH11" s="200"/>
      <c r="DI11" s="200"/>
      <c r="DJ11" s="200"/>
      <c r="DQ11" s="47"/>
      <c r="DR11" s="47"/>
      <c r="DS11" s="47"/>
      <c r="DT11" s="47"/>
      <c r="DU11" s="47"/>
      <c r="DV11" s="47"/>
      <c r="DW11" s="47"/>
      <c r="DX11" s="47"/>
      <c r="DY11" s="47"/>
      <c r="DZ11" s="47"/>
      <c r="EA11" s="47"/>
    </row>
    <row r="12" spans="1:131" s="23" customFormat="1" ht="7.5" customHeight="1">
      <c r="A12" s="41"/>
      <c r="B12" s="41"/>
      <c r="C12" s="41"/>
      <c r="D12" s="41"/>
      <c r="E12" s="41"/>
      <c r="F12" s="41"/>
      <c r="G12" s="41"/>
      <c r="H12" s="44"/>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200"/>
      <c r="DB12" s="200"/>
      <c r="DC12" s="200"/>
      <c r="DD12" s="200"/>
      <c r="DE12" s="200"/>
      <c r="DF12" s="200"/>
      <c r="DG12" s="200"/>
      <c r="DH12" s="200"/>
      <c r="DI12" s="200"/>
      <c r="DJ12" s="200"/>
      <c r="DQ12" s="47"/>
      <c r="DR12" s="47"/>
      <c r="DS12" s="47"/>
      <c r="DT12" s="47"/>
      <c r="DU12" s="47"/>
      <c r="DV12" s="47"/>
      <c r="DW12" s="47"/>
      <c r="DX12" s="47"/>
      <c r="DY12" s="47"/>
      <c r="DZ12" s="47"/>
      <c r="EA12" s="47"/>
    </row>
    <row r="14" spans="1:131" ht="3" customHeight="1"/>
  </sheetData>
  <mergeCells count="26">
    <mergeCell ref="A2:CZ2"/>
    <mergeCell ref="F3:CU3"/>
    <mergeCell ref="F4:CU4"/>
    <mergeCell ref="A6:G6"/>
    <mergeCell ref="H6:BD6"/>
    <mergeCell ref="BE6:CZ6"/>
    <mergeCell ref="DA6:DJ6"/>
    <mergeCell ref="A7:G8"/>
    <mergeCell ref="H7:H8"/>
    <mergeCell ref="I7:BD8"/>
    <mergeCell ref="BE7:CZ7"/>
    <mergeCell ref="DA7:DJ8"/>
    <mergeCell ref="DQ7:DY8"/>
    <mergeCell ref="BE8:CZ8"/>
    <mergeCell ref="A9:G10"/>
    <mergeCell ref="H9:H10"/>
    <mergeCell ref="I9:BD10"/>
    <mergeCell ref="BE9:CZ9"/>
    <mergeCell ref="DA9:DJ10"/>
    <mergeCell ref="DQ9:DY9"/>
    <mergeCell ref="BE10:CZ10"/>
    <mergeCell ref="A11:G12"/>
    <mergeCell ref="H11:BD12"/>
    <mergeCell ref="BE11:CZ12"/>
    <mergeCell ref="DA11:DJ12"/>
    <mergeCell ref="DQ11:EA12"/>
  </mergeCells>
  <pageMargins left="0.78740157480314965" right="0.59055118110236227" top="0.59055118110236227" bottom="0.39370078740157483" header="0.19685039370078741" footer="0.19685039370078741"/>
  <pageSetup paperSize="9" scale="85"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CZ25"/>
  <sheetViews>
    <sheetView view="pageBreakPreview" topLeftCell="A4" zoomScaleNormal="100" workbookViewId="0">
      <selection activeCell="BE12" sqref="BE12:CB12"/>
    </sheetView>
  </sheetViews>
  <sheetFormatPr defaultColWidth="0.85546875" defaultRowHeight="15"/>
  <cols>
    <col min="1" max="16384" width="0.85546875" style="6"/>
  </cols>
  <sheetData>
    <row r="1" spans="1:104" s="22" customFormat="1" ht="15.75"/>
    <row r="2" spans="1:104" s="22" customFormat="1" ht="31.5" customHeight="1">
      <c r="A2" s="64" t="s">
        <v>101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row>
    <row r="3" spans="1:104" s="22" customFormat="1" ht="15.7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row>
    <row r="4" spans="1:104" ht="15.75">
      <c r="F4" s="97" t="s">
        <v>79</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row>
    <row r="5" spans="1:104" s="24" customFormat="1" ht="15" customHeight="1">
      <c r="F5" s="66" t="s">
        <v>102</v>
      </c>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row>
    <row r="7" spans="1:104" s="25" customFormat="1" ht="117" customHeight="1">
      <c r="A7" s="67" t="s">
        <v>3</v>
      </c>
      <c r="B7" s="63"/>
      <c r="C7" s="63"/>
      <c r="D7" s="63"/>
      <c r="E7" s="63"/>
      <c r="F7" s="63"/>
      <c r="G7" s="68" t="s">
        <v>103</v>
      </c>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70"/>
      <c r="BE7" s="68" t="s">
        <v>104</v>
      </c>
      <c r="BF7" s="69"/>
      <c r="BG7" s="69"/>
      <c r="BH7" s="69"/>
      <c r="BI7" s="69"/>
      <c r="BJ7" s="69"/>
      <c r="BK7" s="69"/>
      <c r="BL7" s="69"/>
      <c r="BM7" s="69"/>
      <c r="BN7" s="69"/>
      <c r="BO7" s="69"/>
      <c r="BP7" s="69"/>
      <c r="BQ7" s="69"/>
      <c r="BR7" s="69"/>
      <c r="BS7" s="69"/>
      <c r="BT7" s="69"/>
      <c r="BU7" s="69"/>
      <c r="BV7" s="69"/>
      <c r="BW7" s="69"/>
      <c r="BX7" s="69"/>
      <c r="BY7" s="69"/>
      <c r="BZ7" s="69"/>
      <c r="CA7" s="69"/>
      <c r="CB7" s="70"/>
      <c r="CC7" s="68" t="s">
        <v>105</v>
      </c>
      <c r="CD7" s="69"/>
      <c r="CE7" s="69"/>
      <c r="CF7" s="69"/>
      <c r="CG7" s="69"/>
      <c r="CH7" s="69"/>
      <c r="CI7" s="69"/>
      <c r="CJ7" s="69"/>
      <c r="CK7" s="69"/>
      <c r="CL7" s="69"/>
      <c r="CM7" s="69"/>
      <c r="CN7" s="69"/>
      <c r="CO7" s="69"/>
      <c r="CP7" s="69"/>
      <c r="CQ7" s="69"/>
      <c r="CR7" s="69"/>
      <c r="CS7" s="69"/>
      <c r="CT7" s="69"/>
      <c r="CU7" s="69"/>
      <c r="CV7" s="69"/>
      <c r="CW7" s="69"/>
      <c r="CX7" s="69"/>
      <c r="CY7" s="69"/>
      <c r="CZ7" s="70"/>
    </row>
    <row r="8" spans="1:104" s="23" customFormat="1" ht="31.5" customHeight="1">
      <c r="A8" s="41" t="s">
        <v>9</v>
      </c>
      <c r="B8" s="41"/>
      <c r="C8" s="41"/>
      <c r="D8" s="41"/>
      <c r="E8" s="41"/>
      <c r="F8" s="41"/>
      <c r="G8" s="32"/>
      <c r="H8" s="81" t="s">
        <v>106</v>
      </c>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2"/>
      <c r="BE8" s="85">
        <v>2004.34</v>
      </c>
      <c r="BF8" s="85"/>
      <c r="BG8" s="85"/>
      <c r="BH8" s="85"/>
      <c r="BI8" s="85"/>
      <c r="BJ8" s="85"/>
      <c r="BK8" s="85"/>
      <c r="BL8" s="85"/>
      <c r="BM8" s="85"/>
      <c r="BN8" s="85"/>
      <c r="BO8" s="85"/>
      <c r="BP8" s="85"/>
      <c r="BQ8" s="85"/>
      <c r="BR8" s="85"/>
      <c r="BS8" s="85"/>
      <c r="BT8" s="85"/>
      <c r="BU8" s="85"/>
      <c r="BV8" s="85"/>
      <c r="BW8" s="85"/>
      <c r="BX8" s="85"/>
      <c r="BY8" s="85"/>
      <c r="BZ8" s="85"/>
      <c r="CA8" s="85"/>
      <c r="CB8" s="85"/>
      <c r="CC8" s="84" t="s">
        <v>107</v>
      </c>
      <c r="CD8" s="84"/>
      <c r="CE8" s="84"/>
      <c r="CF8" s="84"/>
      <c r="CG8" s="84"/>
      <c r="CH8" s="84"/>
      <c r="CI8" s="84"/>
      <c r="CJ8" s="84"/>
      <c r="CK8" s="84"/>
      <c r="CL8" s="84"/>
      <c r="CM8" s="84"/>
      <c r="CN8" s="84"/>
      <c r="CO8" s="84"/>
      <c r="CP8" s="84"/>
      <c r="CQ8" s="84"/>
      <c r="CR8" s="84"/>
      <c r="CS8" s="84"/>
      <c r="CT8" s="84"/>
      <c r="CU8" s="84"/>
      <c r="CV8" s="84"/>
      <c r="CW8" s="84"/>
      <c r="CX8" s="84"/>
      <c r="CY8" s="84"/>
      <c r="CZ8" s="84"/>
    </row>
    <row r="9" spans="1:104" s="23" customFormat="1" ht="46.5" customHeight="1">
      <c r="A9" s="41" t="s">
        <v>64</v>
      </c>
      <c r="B9" s="41"/>
      <c r="C9" s="41"/>
      <c r="D9" s="41"/>
      <c r="E9" s="41"/>
      <c r="F9" s="41"/>
      <c r="G9" s="32"/>
      <c r="H9" s="81" t="s">
        <v>108</v>
      </c>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2"/>
      <c r="BE9" s="85">
        <v>1034.96</v>
      </c>
      <c r="BF9" s="85"/>
      <c r="BG9" s="85"/>
      <c r="BH9" s="85"/>
      <c r="BI9" s="85"/>
      <c r="BJ9" s="85"/>
      <c r="BK9" s="85"/>
      <c r="BL9" s="85"/>
      <c r="BM9" s="85"/>
      <c r="BN9" s="85"/>
      <c r="BO9" s="85"/>
      <c r="BP9" s="85"/>
      <c r="BQ9" s="85"/>
      <c r="BR9" s="85"/>
      <c r="BS9" s="85"/>
      <c r="BT9" s="85"/>
      <c r="BU9" s="85"/>
      <c r="BV9" s="85"/>
      <c r="BW9" s="85"/>
      <c r="BX9" s="85"/>
      <c r="BY9" s="85"/>
      <c r="BZ9" s="85"/>
      <c r="CA9" s="85"/>
      <c r="CB9" s="85"/>
      <c r="CC9" s="84" t="s">
        <v>107</v>
      </c>
      <c r="CD9" s="84"/>
      <c r="CE9" s="84"/>
      <c r="CF9" s="84"/>
      <c r="CG9" s="84"/>
      <c r="CH9" s="84"/>
      <c r="CI9" s="84"/>
      <c r="CJ9" s="84"/>
      <c r="CK9" s="84"/>
      <c r="CL9" s="84"/>
      <c r="CM9" s="84"/>
      <c r="CN9" s="84"/>
      <c r="CO9" s="84"/>
      <c r="CP9" s="84"/>
      <c r="CQ9" s="84"/>
      <c r="CR9" s="84"/>
      <c r="CS9" s="84"/>
      <c r="CT9" s="84"/>
      <c r="CU9" s="84"/>
      <c r="CV9" s="84"/>
      <c r="CW9" s="84"/>
      <c r="CX9" s="84"/>
      <c r="CY9" s="84"/>
      <c r="CZ9" s="84"/>
    </row>
    <row r="10" spans="1:104" s="23" customFormat="1" ht="36" customHeight="1">
      <c r="A10" s="49" t="s">
        <v>42</v>
      </c>
      <c r="B10" s="50"/>
      <c r="C10" s="50"/>
      <c r="D10" s="50"/>
      <c r="E10" s="50"/>
      <c r="F10" s="51"/>
      <c r="G10" s="55"/>
      <c r="H10" s="57" t="s">
        <v>109</v>
      </c>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8"/>
      <c r="BE10" s="93">
        <f>BE9/BE8%</f>
        <v>51.635949988524906</v>
      </c>
      <c r="BF10" s="94"/>
      <c r="BG10" s="94"/>
      <c r="BH10" s="94"/>
      <c r="BI10" s="94"/>
      <c r="BJ10" s="94"/>
      <c r="BK10" s="94"/>
      <c r="BL10" s="94"/>
      <c r="BM10" s="94"/>
      <c r="BN10" s="94"/>
      <c r="BO10" s="94"/>
      <c r="BP10" s="94"/>
      <c r="BQ10" s="94"/>
      <c r="BR10" s="94"/>
      <c r="BS10" s="94"/>
      <c r="BT10" s="94"/>
      <c r="BU10" s="94"/>
      <c r="BV10" s="94"/>
      <c r="BW10" s="94"/>
      <c r="BX10" s="94"/>
      <c r="BY10" s="94"/>
      <c r="BZ10" s="94"/>
      <c r="CA10" s="94"/>
      <c r="CB10" s="95"/>
      <c r="CC10" s="86"/>
      <c r="CD10" s="87"/>
      <c r="CE10" s="87"/>
      <c r="CF10" s="87"/>
      <c r="CG10" s="87"/>
      <c r="CH10" s="87"/>
      <c r="CI10" s="87"/>
      <c r="CJ10" s="87"/>
      <c r="CK10" s="87"/>
      <c r="CL10" s="87"/>
      <c r="CM10" s="87"/>
      <c r="CN10" s="87"/>
      <c r="CO10" s="87"/>
      <c r="CP10" s="87"/>
      <c r="CQ10" s="87"/>
      <c r="CR10" s="87"/>
      <c r="CS10" s="87"/>
      <c r="CT10" s="87"/>
      <c r="CU10" s="87"/>
      <c r="CV10" s="87"/>
      <c r="CW10" s="87"/>
      <c r="CX10" s="87"/>
      <c r="CY10" s="87"/>
      <c r="CZ10" s="88"/>
    </row>
    <row r="11" spans="1:104" s="23" customFormat="1" ht="24" customHeight="1">
      <c r="A11" s="52"/>
      <c r="B11" s="53"/>
      <c r="C11" s="53"/>
      <c r="D11" s="53"/>
      <c r="E11" s="53"/>
      <c r="F11" s="54"/>
      <c r="G11" s="56"/>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60"/>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89"/>
      <c r="CD11" s="90"/>
      <c r="CE11" s="90"/>
      <c r="CF11" s="90"/>
      <c r="CG11" s="90"/>
      <c r="CH11" s="90"/>
      <c r="CI11" s="90"/>
      <c r="CJ11" s="90"/>
      <c r="CK11" s="90"/>
      <c r="CL11" s="90"/>
      <c r="CM11" s="90"/>
      <c r="CN11" s="90"/>
      <c r="CO11" s="90"/>
      <c r="CP11" s="90"/>
      <c r="CQ11" s="90"/>
      <c r="CR11" s="90"/>
      <c r="CS11" s="90"/>
      <c r="CT11" s="90"/>
      <c r="CU11" s="90"/>
      <c r="CV11" s="90"/>
      <c r="CW11" s="90"/>
      <c r="CX11" s="90"/>
      <c r="CY11" s="90"/>
      <c r="CZ11" s="91"/>
    </row>
    <row r="12" spans="1:104" s="23" customFormat="1" ht="87" customHeight="1">
      <c r="A12" s="49" t="s">
        <v>40</v>
      </c>
      <c r="B12" s="50"/>
      <c r="C12" s="50"/>
      <c r="D12" s="50"/>
      <c r="E12" s="50"/>
      <c r="F12" s="51"/>
      <c r="G12" s="55"/>
      <c r="H12" s="57" t="s">
        <v>110</v>
      </c>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8"/>
      <c r="BE12" s="201">
        <v>138308</v>
      </c>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3"/>
      <c r="CC12" s="86" t="s">
        <v>107</v>
      </c>
      <c r="CD12" s="87"/>
      <c r="CE12" s="87"/>
      <c r="CF12" s="87"/>
      <c r="CG12" s="87"/>
      <c r="CH12" s="87"/>
      <c r="CI12" s="87"/>
      <c r="CJ12" s="87"/>
      <c r="CK12" s="87"/>
      <c r="CL12" s="87"/>
      <c r="CM12" s="87"/>
      <c r="CN12" s="87"/>
      <c r="CO12" s="87"/>
      <c r="CP12" s="87"/>
      <c r="CQ12" s="87"/>
      <c r="CR12" s="87"/>
      <c r="CS12" s="87"/>
      <c r="CT12" s="87"/>
      <c r="CU12" s="87"/>
      <c r="CV12" s="87"/>
      <c r="CW12" s="87"/>
      <c r="CX12" s="87"/>
      <c r="CY12" s="87"/>
      <c r="CZ12" s="88"/>
    </row>
    <row r="13" spans="1:104" s="23" customFormat="1">
      <c r="A13" s="52"/>
      <c r="B13" s="53"/>
      <c r="C13" s="53"/>
      <c r="D13" s="53"/>
      <c r="E13" s="53"/>
      <c r="F13" s="54"/>
      <c r="G13" s="56"/>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60"/>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89"/>
      <c r="CD13" s="90"/>
      <c r="CE13" s="90"/>
      <c r="CF13" s="90"/>
      <c r="CG13" s="90"/>
      <c r="CH13" s="90"/>
      <c r="CI13" s="90"/>
      <c r="CJ13" s="90"/>
      <c r="CK13" s="90"/>
      <c r="CL13" s="90"/>
      <c r="CM13" s="90"/>
      <c r="CN13" s="90"/>
      <c r="CO13" s="90"/>
      <c r="CP13" s="90"/>
      <c r="CQ13" s="90"/>
      <c r="CR13" s="90"/>
      <c r="CS13" s="90"/>
      <c r="CT13" s="90"/>
      <c r="CU13" s="90"/>
      <c r="CV13" s="90"/>
      <c r="CW13" s="90"/>
      <c r="CX13" s="90"/>
      <c r="CY13" s="90"/>
      <c r="CZ13" s="91"/>
    </row>
    <row r="14" spans="1:104" s="23" customFormat="1" ht="49.5" customHeight="1">
      <c r="A14" s="41" t="s">
        <v>10</v>
      </c>
      <c r="B14" s="41"/>
      <c r="C14" s="41"/>
      <c r="D14" s="41"/>
      <c r="E14" s="41"/>
      <c r="F14" s="41"/>
      <c r="G14" s="32"/>
      <c r="H14" s="81" t="s">
        <v>111</v>
      </c>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2"/>
      <c r="BE14" s="83">
        <v>3001</v>
      </c>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4" t="s">
        <v>107</v>
      </c>
      <c r="CD14" s="84"/>
      <c r="CE14" s="84"/>
      <c r="CF14" s="84"/>
      <c r="CG14" s="84"/>
      <c r="CH14" s="84"/>
      <c r="CI14" s="84"/>
      <c r="CJ14" s="84"/>
      <c r="CK14" s="84"/>
      <c r="CL14" s="84"/>
      <c r="CM14" s="84"/>
      <c r="CN14" s="84"/>
      <c r="CO14" s="84"/>
      <c r="CP14" s="84"/>
      <c r="CQ14" s="84"/>
      <c r="CR14" s="84"/>
      <c r="CS14" s="84"/>
      <c r="CT14" s="84"/>
      <c r="CU14" s="84"/>
      <c r="CV14" s="84"/>
      <c r="CW14" s="84"/>
      <c r="CX14" s="84"/>
      <c r="CY14" s="84"/>
      <c r="CZ14" s="84"/>
    </row>
    <row r="15" spans="1:104" s="23" customFormat="1" ht="16.5" customHeight="1">
      <c r="A15" s="41" t="s">
        <v>50</v>
      </c>
      <c r="B15" s="41"/>
      <c r="C15" s="41"/>
      <c r="D15" s="41"/>
      <c r="E15" s="41"/>
      <c r="F15" s="41"/>
      <c r="G15" s="32"/>
      <c r="H15" s="81" t="s">
        <v>112</v>
      </c>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2"/>
      <c r="BE15" s="85">
        <v>20.5</v>
      </c>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row>
    <row r="16" spans="1:104" s="23" customFormat="1" ht="26.25" customHeight="1">
      <c r="A16" s="49" t="s">
        <v>113</v>
      </c>
      <c r="B16" s="50"/>
      <c r="C16" s="50"/>
      <c r="D16" s="50"/>
      <c r="E16" s="50"/>
      <c r="F16" s="51"/>
      <c r="G16" s="55"/>
      <c r="H16" s="57" t="s">
        <v>114</v>
      </c>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8"/>
      <c r="BE16" s="73">
        <v>5</v>
      </c>
      <c r="BF16" s="74"/>
      <c r="BG16" s="74"/>
      <c r="BH16" s="74"/>
      <c r="BI16" s="74"/>
      <c r="BJ16" s="74"/>
      <c r="BK16" s="74"/>
      <c r="BL16" s="74"/>
      <c r="BM16" s="74"/>
      <c r="BN16" s="74"/>
      <c r="BO16" s="74"/>
      <c r="BP16" s="74"/>
      <c r="BQ16" s="74"/>
      <c r="BR16" s="74"/>
      <c r="BS16" s="74"/>
      <c r="BT16" s="74"/>
      <c r="BU16" s="74"/>
      <c r="BV16" s="74"/>
      <c r="BW16" s="74"/>
      <c r="BX16" s="74"/>
      <c r="BY16" s="74"/>
      <c r="BZ16" s="74"/>
      <c r="CA16" s="74"/>
      <c r="CB16" s="75"/>
      <c r="CC16" s="73" t="s">
        <v>121</v>
      </c>
      <c r="CD16" s="74"/>
      <c r="CE16" s="74"/>
      <c r="CF16" s="74"/>
      <c r="CG16" s="74"/>
      <c r="CH16" s="74"/>
      <c r="CI16" s="74"/>
      <c r="CJ16" s="74"/>
      <c r="CK16" s="74"/>
      <c r="CL16" s="74"/>
      <c r="CM16" s="74"/>
      <c r="CN16" s="74"/>
      <c r="CO16" s="74"/>
      <c r="CP16" s="74"/>
      <c r="CQ16" s="74"/>
      <c r="CR16" s="74"/>
      <c r="CS16" s="74"/>
      <c r="CT16" s="74"/>
      <c r="CU16" s="74"/>
      <c r="CV16" s="74"/>
      <c r="CW16" s="74"/>
      <c r="CX16" s="74"/>
      <c r="CY16" s="74"/>
      <c r="CZ16" s="75"/>
    </row>
    <row r="17" spans="1:104" s="23" customFormat="1" ht="18" customHeight="1">
      <c r="A17" s="52"/>
      <c r="B17" s="53"/>
      <c r="C17" s="53"/>
      <c r="D17" s="53"/>
      <c r="E17" s="53"/>
      <c r="F17" s="54"/>
      <c r="G17" s="56"/>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6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76"/>
      <c r="CD17" s="77"/>
      <c r="CE17" s="77"/>
      <c r="CF17" s="77"/>
      <c r="CG17" s="77"/>
      <c r="CH17" s="77"/>
      <c r="CI17" s="77"/>
      <c r="CJ17" s="77"/>
      <c r="CK17" s="77"/>
      <c r="CL17" s="77"/>
      <c r="CM17" s="77"/>
      <c r="CN17" s="77"/>
      <c r="CO17" s="77"/>
      <c r="CP17" s="77"/>
      <c r="CQ17" s="77"/>
      <c r="CR17" s="77"/>
      <c r="CS17" s="77"/>
      <c r="CT17" s="77"/>
      <c r="CU17" s="77"/>
      <c r="CV17" s="77"/>
      <c r="CW17" s="77"/>
      <c r="CX17" s="77"/>
      <c r="CY17" s="77"/>
      <c r="CZ17" s="78"/>
    </row>
    <row r="18" spans="1:104" s="23" customFormat="1" ht="26.25" customHeight="1">
      <c r="A18" s="49" t="s">
        <v>115</v>
      </c>
      <c r="B18" s="50"/>
      <c r="C18" s="50"/>
      <c r="D18" s="50"/>
      <c r="E18" s="50"/>
      <c r="F18" s="51"/>
      <c r="G18" s="55"/>
      <c r="H18" s="57" t="s">
        <v>116</v>
      </c>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8"/>
      <c r="BE18" s="73">
        <v>5</v>
      </c>
      <c r="BF18" s="74"/>
      <c r="BG18" s="74"/>
      <c r="BH18" s="74"/>
      <c r="BI18" s="74"/>
      <c r="BJ18" s="74"/>
      <c r="BK18" s="74"/>
      <c r="BL18" s="74"/>
      <c r="BM18" s="74"/>
      <c r="BN18" s="74"/>
      <c r="BO18" s="74"/>
      <c r="BP18" s="74"/>
      <c r="BQ18" s="74"/>
      <c r="BR18" s="74"/>
      <c r="BS18" s="74"/>
      <c r="BT18" s="74"/>
      <c r="BU18" s="74"/>
      <c r="BV18" s="74"/>
      <c r="BW18" s="74"/>
      <c r="BX18" s="74"/>
      <c r="BY18" s="74"/>
      <c r="BZ18" s="74"/>
      <c r="CA18" s="74"/>
      <c r="CB18" s="75"/>
      <c r="CC18" s="73" t="s">
        <v>122</v>
      </c>
      <c r="CD18" s="74"/>
      <c r="CE18" s="74"/>
      <c r="CF18" s="74"/>
      <c r="CG18" s="74"/>
      <c r="CH18" s="74"/>
      <c r="CI18" s="74"/>
      <c r="CJ18" s="74"/>
      <c r="CK18" s="74"/>
      <c r="CL18" s="74"/>
      <c r="CM18" s="74"/>
      <c r="CN18" s="74"/>
      <c r="CO18" s="74"/>
      <c r="CP18" s="74"/>
      <c r="CQ18" s="74"/>
      <c r="CR18" s="74"/>
      <c r="CS18" s="74"/>
      <c r="CT18" s="74"/>
      <c r="CU18" s="74"/>
      <c r="CV18" s="74"/>
      <c r="CW18" s="74"/>
      <c r="CX18" s="74"/>
      <c r="CY18" s="74"/>
      <c r="CZ18" s="75"/>
    </row>
    <row r="19" spans="1:104" s="23" customFormat="1" ht="18" customHeight="1">
      <c r="A19" s="52"/>
      <c r="B19" s="53"/>
      <c r="C19" s="53"/>
      <c r="D19" s="53"/>
      <c r="E19" s="53"/>
      <c r="F19" s="54"/>
      <c r="G19" s="56"/>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60"/>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6"/>
      <c r="CD19" s="77"/>
      <c r="CE19" s="77"/>
      <c r="CF19" s="77"/>
      <c r="CG19" s="77"/>
      <c r="CH19" s="77"/>
      <c r="CI19" s="77"/>
      <c r="CJ19" s="77"/>
      <c r="CK19" s="77"/>
      <c r="CL19" s="77"/>
      <c r="CM19" s="77"/>
      <c r="CN19" s="77"/>
      <c r="CO19" s="77"/>
      <c r="CP19" s="77"/>
      <c r="CQ19" s="77"/>
      <c r="CR19" s="77"/>
      <c r="CS19" s="77"/>
      <c r="CT19" s="77"/>
      <c r="CU19" s="77"/>
      <c r="CV19" s="77"/>
      <c r="CW19" s="77"/>
      <c r="CX19" s="77"/>
      <c r="CY19" s="77"/>
      <c r="CZ19" s="78"/>
    </row>
    <row r="20" spans="1:104" ht="3"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row>
    <row r="21" spans="1:104" s="36" customFormat="1" ht="38.25" customHeight="1">
      <c r="A21" s="71" t="s">
        <v>117</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row>
    <row r="22" spans="1:104" s="36" customFormat="1" ht="36" customHeight="1">
      <c r="A22" s="71" t="s">
        <v>118</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row>
    <row r="23" spans="1:104" s="36" customFormat="1" ht="24" customHeight="1">
      <c r="A23" s="71" t="s">
        <v>119</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row>
    <row r="24" spans="1:104" s="36" customFormat="1" ht="36" customHeight="1">
      <c r="A24" s="71" t="s">
        <v>120</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row>
    <row r="25" spans="1:104" ht="3" customHeight="1"/>
  </sheetData>
  <mergeCells count="51">
    <mergeCell ref="A2:CZ2"/>
    <mergeCell ref="F4:CU4"/>
    <mergeCell ref="F5:CU5"/>
    <mergeCell ref="A7:F7"/>
    <mergeCell ref="G7:BD7"/>
    <mergeCell ref="BE7:CB7"/>
    <mergeCell ref="CC7:CZ7"/>
    <mergeCell ref="A8:F8"/>
    <mergeCell ref="H8:BD8"/>
    <mergeCell ref="BE8:CB8"/>
    <mergeCell ref="CC8:CZ8"/>
    <mergeCell ref="A9:F9"/>
    <mergeCell ref="H9:BD9"/>
    <mergeCell ref="BE9:CB9"/>
    <mergeCell ref="CC9:CZ9"/>
    <mergeCell ref="A10:F11"/>
    <mergeCell ref="G10:G11"/>
    <mergeCell ref="H10:BD11"/>
    <mergeCell ref="BE10:CB10"/>
    <mergeCell ref="CC10:CZ11"/>
    <mergeCell ref="BE11:CB11"/>
    <mergeCell ref="A12:F13"/>
    <mergeCell ref="G12:G13"/>
    <mergeCell ref="H12:BD13"/>
    <mergeCell ref="BE12:CB12"/>
    <mergeCell ref="CC12:CZ13"/>
    <mergeCell ref="BE13:CB13"/>
    <mergeCell ref="A14:F14"/>
    <mergeCell ref="H14:BD14"/>
    <mergeCell ref="BE14:CB14"/>
    <mergeCell ref="CC14:CZ14"/>
    <mergeCell ref="A15:F15"/>
    <mergeCell ref="H15:BD15"/>
    <mergeCell ref="BE15:CB15"/>
    <mergeCell ref="CC15:CZ15"/>
    <mergeCell ref="A16:F17"/>
    <mergeCell ref="G16:G17"/>
    <mergeCell ref="H16:BD17"/>
    <mergeCell ref="BE16:CB16"/>
    <mergeCell ref="CC16:CZ17"/>
    <mergeCell ref="BE17:CB17"/>
    <mergeCell ref="A21:CZ21"/>
    <mergeCell ref="A22:CZ22"/>
    <mergeCell ref="A23:CZ23"/>
    <mergeCell ref="A24:CZ24"/>
    <mergeCell ref="A18:F19"/>
    <mergeCell ref="G18:G19"/>
    <mergeCell ref="H18:BD19"/>
    <mergeCell ref="BE18:CB18"/>
    <mergeCell ref="CC18:CZ19"/>
    <mergeCell ref="BE19:CB19"/>
  </mergeCells>
  <pageMargins left="0.78740157480314965" right="0.59055118110236227"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dimension ref="A1:CZ14"/>
  <sheetViews>
    <sheetView view="pageBreakPreview" workbookViewId="0">
      <selection activeCell="CA12" sqref="CA12:CZ12"/>
    </sheetView>
  </sheetViews>
  <sheetFormatPr defaultColWidth="0.85546875" defaultRowHeight="15"/>
  <cols>
    <col min="1" max="16384" width="0.85546875" style="6"/>
  </cols>
  <sheetData>
    <row r="1" spans="1:104" s="22" customFormat="1" ht="15.75"/>
    <row r="2" spans="1:104" s="22" customFormat="1" ht="15.75">
      <c r="A2" s="109" t="s">
        <v>67</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row>
    <row r="3" spans="1:104" s="22" customFormat="1" ht="15.75" customHeight="1">
      <c r="A3" s="110" t="s">
        <v>68</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1" t="s">
        <v>126</v>
      </c>
      <c r="CI3" s="111"/>
      <c r="CJ3" s="111"/>
      <c r="CK3" s="111"/>
      <c r="CL3" s="111"/>
      <c r="CM3" s="111"/>
      <c r="CN3" s="111"/>
      <c r="CO3" s="111"/>
      <c r="CP3" s="111"/>
      <c r="CQ3" s="111"/>
      <c r="CR3" s="111"/>
      <c r="CS3" s="111"/>
      <c r="CT3" s="111"/>
      <c r="CU3" s="111"/>
    </row>
    <row r="4" spans="1:104" s="30" customFormat="1" ht="15.75"/>
    <row r="5" spans="1:104" s="22" customFormat="1" ht="15.75">
      <c r="F5" s="65" t="s">
        <v>79</v>
      </c>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row>
    <row r="6" spans="1:104" s="22" customFormat="1" ht="15.75">
      <c r="F6" s="66" t="s">
        <v>69</v>
      </c>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row>
    <row r="8" spans="1:104" s="23" customFormat="1" ht="16.5" customHeight="1">
      <c r="A8" s="102" t="s">
        <v>8</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t="s">
        <v>2</v>
      </c>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row>
    <row r="9" spans="1:104" s="23" customFormat="1">
      <c r="A9" s="102">
        <v>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v>2</v>
      </c>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row>
    <row r="10" spans="1:104" ht="77.25" customHeight="1">
      <c r="A10" s="5"/>
      <c r="B10" s="98" t="s">
        <v>70</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31"/>
      <c r="CA10" s="103">
        <v>2032</v>
      </c>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5"/>
    </row>
    <row r="11" spans="1:104" ht="93" customHeight="1">
      <c r="A11" s="5"/>
      <c r="B11" s="98" t="s">
        <v>71</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31"/>
      <c r="CA11" s="106">
        <v>108</v>
      </c>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8"/>
    </row>
    <row r="12" spans="1:104" ht="33" customHeight="1">
      <c r="A12" s="5"/>
      <c r="B12" s="98" t="s">
        <v>72</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31"/>
      <c r="CA12" s="99">
        <f>CA10/(CA10-CA11)</f>
        <v>1.0561330561330562</v>
      </c>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1"/>
    </row>
    <row r="14" spans="1:104" ht="3" customHeight="1"/>
  </sheetData>
  <mergeCells count="15">
    <mergeCell ref="A8:BZ8"/>
    <mergeCell ref="CA8:CZ8"/>
    <mergeCell ref="A2:CZ2"/>
    <mergeCell ref="A3:CG3"/>
    <mergeCell ref="CH3:CU3"/>
    <mergeCell ref="F5:CU5"/>
    <mergeCell ref="F6:CU6"/>
    <mergeCell ref="B12:BY12"/>
    <mergeCell ref="CA12:CZ12"/>
    <mergeCell ref="A9:BZ9"/>
    <mergeCell ref="CA9:CZ9"/>
    <mergeCell ref="B10:BY10"/>
    <mergeCell ref="CA10:CZ10"/>
    <mergeCell ref="B11:BY11"/>
    <mergeCell ref="CA11:CZ11"/>
  </mergeCells>
  <pageMargins left="0.78740157480314965" right="0.59055118110236227"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dimension ref="A1:DQ14"/>
  <sheetViews>
    <sheetView view="pageBreakPreview" workbookViewId="0">
      <selection activeCell="CA10" sqref="CA10:CZ10"/>
    </sheetView>
  </sheetViews>
  <sheetFormatPr defaultColWidth="0.85546875" defaultRowHeight="15"/>
  <cols>
    <col min="1" max="120" width="0.85546875" style="6"/>
    <col min="121" max="121" width="33.5703125" style="6" customWidth="1"/>
    <col min="122" max="16384" width="0.85546875" style="6"/>
  </cols>
  <sheetData>
    <row r="1" spans="1:121" s="22" customFormat="1" ht="15.75"/>
    <row r="2" spans="1:121" s="22" customFormat="1" ht="32.25" customHeight="1">
      <c r="A2" s="64" t="s">
        <v>73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row>
    <row r="3" spans="1:121" s="30" customFormat="1" ht="15.75">
      <c r="X3" s="114" t="s">
        <v>74</v>
      </c>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1" t="s">
        <v>126</v>
      </c>
      <c r="BH3" s="111"/>
      <c r="BI3" s="111"/>
      <c r="BJ3" s="111"/>
      <c r="BK3" s="111"/>
      <c r="BL3" s="111"/>
      <c r="BM3" s="111"/>
      <c r="BN3" s="111"/>
      <c r="BO3" s="111"/>
      <c r="BP3" s="111"/>
      <c r="BQ3" s="111"/>
      <c r="BR3" s="111"/>
      <c r="BS3" s="111"/>
      <c r="BT3" s="111"/>
      <c r="BU3" s="111"/>
      <c r="BV3" s="111"/>
      <c r="BW3" s="111"/>
      <c r="BX3" s="111"/>
      <c r="BY3" s="111"/>
      <c r="BZ3" s="111"/>
    </row>
    <row r="4" spans="1:121" s="22" customFormat="1" ht="15.75"/>
    <row r="5" spans="1:121" s="22" customFormat="1" ht="15.75">
      <c r="F5" s="65" t="s">
        <v>78</v>
      </c>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row>
    <row r="6" spans="1:121" s="22" customFormat="1" ht="15.75">
      <c r="F6" s="66" t="s">
        <v>69</v>
      </c>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row>
    <row r="8" spans="1:121" s="23" customFormat="1" ht="16.5" customHeight="1">
      <c r="A8" s="102" t="s">
        <v>8</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t="s">
        <v>2</v>
      </c>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row>
    <row r="9" spans="1:121" s="23" customFormat="1">
      <c r="A9" s="102">
        <v>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v>2</v>
      </c>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row>
    <row r="10" spans="1:121" ht="63.75" customHeight="1">
      <c r="A10" s="32"/>
      <c r="B10" s="98" t="s">
        <v>75</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33"/>
      <c r="CA10" s="112">
        <v>1736</v>
      </c>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Q10" s="6">
        <f>CA12*0.5</f>
        <v>0.54385964912280704</v>
      </c>
    </row>
    <row r="11" spans="1:121" ht="79.5" customHeight="1">
      <c r="A11" s="32"/>
      <c r="B11" s="98" t="s">
        <v>76</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33"/>
      <c r="CA11" s="113">
        <v>140</v>
      </c>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Q11" s="6">
        <f>ф.3.1!CA12*0.5</f>
        <v>0.5280665280665281</v>
      </c>
    </row>
    <row r="12" spans="1:121" ht="33" customHeight="1">
      <c r="A12" s="32"/>
      <c r="B12" s="98" t="s">
        <v>77</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33"/>
      <c r="CA12" s="99">
        <f>CA10/(CA10-CA11)</f>
        <v>1.0877192982456141</v>
      </c>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1"/>
      <c r="DQ12" s="6">
        <f>DQ10+DQ11</f>
        <v>1.0719261771893351</v>
      </c>
    </row>
    <row r="14" spans="1:121" ht="3" customHeight="1"/>
  </sheetData>
  <mergeCells count="15">
    <mergeCell ref="A8:BZ8"/>
    <mergeCell ref="CA8:CZ8"/>
    <mergeCell ref="A2:CZ2"/>
    <mergeCell ref="X3:BF3"/>
    <mergeCell ref="BG3:BZ3"/>
    <mergeCell ref="F5:CU5"/>
    <mergeCell ref="F6:CU6"/>
    <mergeCell ref="B12:BY12"/>
    <mergeCell ref="CA12:CZ12"/>
    <mergeCell ref="A9:BZ9"/>
    <mergeCell ref="CA9:CZ9"/>
    <mergeCell ref="B10:BY10"/>
    <mergeCell ref="CA10:CZ10"/>
    <mergeCell ref="B11:BY11"/>
    <mergeCell ref="CA11:CZ11"/>
  </mergeCells>
  <pageMargins left="0.78740157480314965" right="0.59055118110236227"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sheetPr codeName="Лист9"/>
  <dimension ref="A1:EZ17"/>
  <sheetViews>
    <sheetView view="pageBreakPreview" workbookViewId="0">
      <selection activeCell="BH9" sqref="BH9:BH10"/>
    </sheetView>
  </sheetViews>
  <sheetFormatPr defaultColWidth="0.85546875" defaultRowHeight="15"/>
  <cols>
    <col min="1" max="58" width="0.85546875" style="13"/>
    <col min="59" max="59" width="19.28515625" style="13" customWidth="1"/>
    <col min="60" max="60" width="13.7109375" style="13" customWidth="1"/>
    <col min="61" max="63" width="0.85546875" style="13"/>
    <col min="64" max="64" width="13.85546875" style="13" customWidth="1"/>
    <col min="65" max="16384" width="0.85546875" style="13"/>
  </cols>
  <sheetData>
    <row r="1" spans="1:156" s="8" customFormat="1" ht="13.5" customHeight="1"/>
    <row r="2" spans="1:156" s="8" customFormat="1" ht="29.25" customHeight="1">
      <c r="A2" s="9"/>
      <c r="B2" s="119" t="s">
        <v>6</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row>
    <row r="3" spans="1:156" s="8" customFormat="1" ht="12.7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row>
    <row r="4" spans="1:156" s="8" customFormat="1"/>
    <row r="5" spans="1:156" s="11" customFormat="1" ht="57.75" customHeight="1">
      <c r="A5" s="120" t="s">
        <v>128</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row>
    <row r="6" spans="1:156" s="8" customFormat="1" ht="13.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row>
    <row r="7" spans="1:156" s="8" customFormat="1" ht="15" customHeight="1">
      <c r="A7" s="121" t="s">
        <v>8</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7" t="s">
        <v>5</v>
      </c>
      <c r="BH7" s="18" t="s">
        <v>1</v>
      </c>
    </row>
    <row r="8" spans="1:156" s="8" customFormat="1" ht="30.75" customHeight="1">
      <c r="A8" s="115" t="s">
        <v>95</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7"/>
      <c r="BG8" s="16" t="s">
        <v>96</v>
      </c>
      <c r="BH8" s="40">
        <v>1.0720000000000001</v>
      </c>
    </row>
    <row r="9" spans="1:156" s="8" customFormat="1" ht="47.25" customHeight="1">
      <c r="A9" s="115" t="s">
        <v>93</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7"/>
      <c r="BG9" s="16" t="s">
        <v>42</v>
      </c>
      <c r="BH9" s="204">
        <v>1.24132</v>
      </c>
    </row>
    <row r="10" spans="1:156" s="8" customFormat="1" ht="39.75" customHeight="1">
      <c r="A10" s="115" t="s">
        <v>94</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7"/>
      <c r="BG10" s="16" t="s">
        <v>40</v>
      </c>
      <c r="BH10" s="204">
        <v>0.49497999999999998</v>
      </c>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row>
    <row r="11" spans="1:156" s="8" customFormat="1" ht="18.75" customHeight="1">
      <c r="A11" s="115" t="s">
        <v>11</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7"/>
      <c r="BG11" s="16" t="s">
        <v>92</v>
      </c>
      <c r="BH11" s="40">
        <v>1</v>
      </c>
    </row>
    <row r="12" spans="1:156" s="8" customFormat="1" ht="18.75" customHeight="1">
      <c r="A12" s="115" t="s">
        <v>90</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7"/>
      <c r="BG12" s="16" t="s">
        <v>92</v>
      </c>
      <c r="BH12" s="40">
        <v>0.64249999999999996</v>
      </c>
    </row>
    <row r="13" spans="1:156" s="8" customFormat="1" ht="24" customHeight="1">
      <c r="A13" s="115" t="s">
        <v>91</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7"/>
      <c r="BG13" s="16" t="s">
        <v>92</v>
      </c>
      <c r="BH13" s="40">
        <v>0.40379999999999999</v>
      </c>
    </row>
    <row r="14" spans="1:156" s="8" customFormat="1" ht="30.75" customHeight="1">
      <c r="A14" s="115" t="s">
        <v>100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7"/>
      <c r="BG14" s="20" t="s">
        <v>4</v>
      </c>
      <c r="BH14" s="38">
        <v>1</v>
      </c>
      <c r="BK14" s="115" t="s">
        <v>95</v>
      </c>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7"/>
    </row>
    <row r="15" spans="1:156" s="8" customFormat="1" ht="30.75" customHeight="1">
      <c r="A15" s="115" t="s">
        <v>89</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7"/>
      <c r="BG15" s="20" t="s">
        <v>4</v>
      </c>
      <c r="BH15" s="38">
        <v>0</v>
      </c>
      <c r="BL15" s="115" t="s">
        <v>99</v>
      </c>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7"/>
    </row>
    <row r="16" spans="1:156" s="8" customFormat="1" ht="45" customHeight="1">
      <c r="A16" s="115" t="s">
        <v>124</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7"/>
      <c r="BG16" s="20" t="s">
        <v>4</v>
      </c>
      <c r="BH16" s="38">
        <v>1</v>
      </c>
      <c r="BL16" s="115" t="s">
        <v>91</v>
      </c>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7"/>
    </row>
    <row r="17" spans="1:60" ht="38.25" customHeight="1">
      <c r="A17" s="115" t="s">
        <v>125</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7"/>
      <c r="BG17" s="20" t="s">
        <v>4</v>
      </c>
      <c r="BH17" s="38">
        <v>0</v>
      </c>
    </row>
  </sheetData>
  <mergeCells count="17">
    <mergeCell ref="A9:BF9"/>
    <mergeCell ref="A10:BF10"/>
    <mergeCell ref="A8:BF8"/>
    <mergeCell ref="B2:BH2"/>
    <mergeCell ref="A5:BH5"/>
    <mergeCell ref="A7:BF7"/>
    <mergeCell ref="A17:BF17"/>
    <mergeCell ref="DE10:EZ10"/>
    <mergeCell ref="A16:BF16"/>
    <mergeCell ref="A13:BF13"/>
    <mergeCell ref="A15:BF15"/>
    <mergeCell ref="A11:BF11"/>
    <mergeCell ref="A12:BF12"/>
    <mergeCell ref="A14:BF14"/>
    <mergeCell ref="BK14:DP14"/>
    <mergeCell ref="BL15:DQ15"/>
    <mergeCell ref="BL16:DQ16"/>
  </mergeCells>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6.xml><?xml version="1.0" encoding="utf-8"?>
<worksheet xmlns="http://schemas.openxmlformats.org/spreadsheetml/2006/main" xmlns:r="http://schemas.openxmlformats.org/officeDocument/2006/relationships">
  <sheetPr codeName="Лист10"/>
  <dimension ref="A1:BN16"/>
  <sheetViews>
    <sheetView view="pageBreakPreview" zoomScale="130" zoomScaleSheetLayoutView="130" workbookViewId="0">
      <selection activeCell="A13" sqref="A13:BM13"/>
    </sheetView>
  </sheetViews>
  <sheetFormatPr defaultColWidth="0.85546875" defaultRowHeight="15"/>
  <cols>
    <col min="1" max="63" width="0.85546875" style="2"/>
    <col min="64" max="64" width="16.7109375" style="2" customWidth="1"/>
    <col min="65" max="65" width="10.85546875" style="2" customWidth="1"/>
    <col min="66" max="66" width="11.85546875" style="2" customWidth="1"/>
    <col min="67" max="16384" width="0.85546875" style="2"/>
  </cols>
  <sheetData>
    <row r="1" spans="1:66" s="1" customFormat="1" ht="3" customHeight="1"/>
    <row r="2" spans="1:66" s="4" customFormat="1" ht="38.25" customHeight="1">
      <c r="A2" s="125" t="s">
        <v>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row>
    <row r="3" spans="1:66" s="1" customFormat="1" ht="15" customHeight="1">
      <c r="A3" s="3"/>
      <c r="B3" s="3"/>
      <c r="C3" s="3"/>
      <c r="D3" s="3"/>
      <c r="E3" s="3"/>
      <c r="F3" s="3"/>
      <c r="G3" s="3"/>
      <c r="H3" s="3"/>
      <c r="I3" s="3"/>
      <c r="J3" s="3"/>
      <c r="K3" s="3"/>
      <c r="L3" s="3"/>
      <c r="M3" s="3"/>
      <c r="N3" s="3"/>
      <c r="O3" s="3"/>
      <c r="P3" s="3"/>
      <c r="Q3" s="3"/>
      <c r="R3" s="3"/>
      <c r="S3" s="3"/>
      <c r="T3" s="3"/>
      <c r="U3" s="3"/>
      <c r="V3" s="3"/>
      <c r="W3" s="3"/>
      <c r="X3" s="3"/>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row>
    <row r="4" spans="1:66" s="1" customFormat="1" ht="45.75" customHeight="1">
      <c r="A4" s="126" t="s">
        <v>8</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8"/>
      <c r="BL4" s="15" t="s">
        <v>5</v>
      </c>
      <c r="BM4" s="14" t="s">
        <v>1</v>
      </c>
    </row>
    <row r="5" spans="1:66" s="1" customFormat="1" ht="33" customHeight="1">
      <c r="A5" s="122" t="s">
        <v>82</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4"/>
      <c r="BL5" s="19" t="s">
        <v>0</v>
      </c>
      <c r="BM5" s="15">
        <v>0.3</v>
      </c>
      <c r="BN5" s="21"/>
    </row>
    <row r="6" spans="1:66" s="1" customFormat="1" ht="33" customHeight="1">
      <c r="A6" s="122" t="s">
        <v>83</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4"/>
      <c r="BL6" s="19" t="s">
        <v>0</v>
      </c>
      <c r="BM6" s="15">
        <v>0.3</v>
      </c>
      <c r="BN6" s="21"/>
    </row>
    <row r="7" spans="1:66" s="1" customFormat="1" ht="29.45" customHeight="1">
      <c r="A7" s="122" t="s">
        <v>80</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4"/>
      <c r="BL7" s="19" t="s">
        <v>0</v>
      </c>
      <c r="BM7" s="14">
        <v>0.3</v>
      </c>
      <c r="BN7" s="21"/>
    </row>
    <row r="8" spans="1:66" s="1" customFormat="1" ht="29.45" customHeight="1">
      <c r="A8" s="122" t="s">
        <v>81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4"/>
      <c r="BL8" s="19" t="s">
        <v>0</v>
      </c>
      <c r="BM8" s="14">
        <v>0.1</v>
      </c>
      <c r="BN8" s="21"/>
    </row>
    <row r="9" spans="1:66" s="1" customFormat="1" ht="30.75" customHeight="1">
      <c r="A9" s="122" t="s">
        <v>84</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4"/>
      <c r="BL9" s="19" t="s">
        <v>97</v>
      </c>
      <c r="BM9" s="14">
        <v>1</v>
      </c>
    </row>
    <row r="10" spans="1:66" s="1" customFormat="1" ht="30.75" customHeight="1">
      <c r="A10" s="122" t="s">
        <v>85</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4"/>
      <c r="BL10" s="19" t="s">
        <v>97</v>
      </c>
      <c r="BM10" s="14">
        <v>1</v>
      </c>
    </row>
    <row r="11" spans="1:66" s="1" customFormat="1" ht="30.75" customHeight="1">
      <c r="A11" s="122" t="s">
        <v>86</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4"/>
      <c r="BL11" s="19" t="s">
        <v>97</v>
      </c>
      <c r="BM11" s="14">
        <v>0</v>
      </c>
    </row>
    <row r="12" spans="1:66" s="1" customFormat="1" ht="30.75" customHeight="1">
      <c r="A12" s="122" t="s">
        <v>87</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4"/>
      <c r="BL12" s="19" t="s">
        <v>97</v>
      </c>
      <c r="BM12" s="14">
        <v>0</v>
      </c>
    </row>
    <row r="13" spans="1:66" s="1" customFormat="1" ht="30.75" customHeight="1">
      <c r="A13" s="122" t="s">
        <v>88</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4"/>
      <c r="BL13" s="19" t="s">
        <v>98</v>
      </c>
      <c r="BM13" s="39">
        <v>0.6</v>
      </c>
    </row>
    <row r="14" spans="1:66" s="1" customFormat="1" ht="15" customHeight="1">
      <c r="A14" s="3"/>
      <c r="B14" s="3"/>
      <c r="C14" s="3"/>
      <c r="D14" s="3"/>
      <c r="E14" s="3"/>
      <c r="F14" s="3"/>
      <c r="G14" s="3"/>
      <c r="H14" s="3"/>
      <c r="I14" s="3"/>
      <c r="J14" s="3"/>
      <c r="K14" s="3"/>
      <c r="L14" s="3"/>
      <c r="M14" s="3"/>
      <c r="N14" s="3"/>
      <c r="O14" s="3"/>
      <c r="P14" s="3"/>
      <c r="Q14" s="3"/>
      <c r="R14" s="3"/>
      <c r="S14" s="3"/>
      <c r="T14" s="3"/>
      <c r="U14" s="3"/>
      <c r="V14" s="3"/>
      <c r="W14" s="3"/>
      <c r="X14" s="3"/>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row>
    <row r="15" spans="1:66" ht="57.75" customHeight="1">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6"/>
      <c r="AT15" s="131"/>
      <c r="AU15" s="131"/>
      <c r="AV15" s="131"/>
      <c r="AW15" s="131"/>
      <c r="AX15" s="131"/>
      <c r="AY15" s="131"/>
      <c r="AZ15" s="131"/>
      <c r="BA15" s="131"/>
      <c r="BB15" s="131"/>
      <c r="BC15" s="131"/>
      <c r="BD15" s="131"/>
      <c r="BE15" s="131"/>
      <c r="BF15" s="131"/>
      <c r="BG15" s="131"/>
      <c r="BH15" s="131"/>
      <c r="BI15" s="131"/>
      <c r="BJ15" s="131"/>
      <c r="BK15" s="131"/>
      <c r="BL15" s="131"/>
      <c r="BM15" s="3"/>
    </row>
    <row r="16" spans="1:66">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6"/>
      <c r="AT16" s="129"/>
      <c r="AU16" s="129"/>
      <c r="AV16" s="129"/>
      <c r="AW16" s="129"/>
      <c r="AX16" s="129"/>
      <c r="AY16" s="129"/>
      <c r="AZ16" s="129"/>
      <c r="BA16" s="129"/>
      <c r="BB16" s="129"/>
      <c r="BC16" s="129"/>
      <c r="BD16" s="129"/>
      <c r="BE16" s="129"/>
      <c r="BF16" s="129"/>
      <c r="BG16" s="129"/>
      <c r="BH16" s="129"/>
      <c r="BI16" s="129"/>
      <c r="BJ16" s="129"/>
      <c r="BK16" s="129"/>
      <c r="BL16" s="129"/>
      <c r="BM16" s="37"/>
    </row>
  </sheetData>
  <mergeCells count="15">
    <mergeCell ref="AT16:BL16"/>
    <mergeCell ref="D15:AR15"/>
    <mergeCell ref="D16:AR16"/>
    <mergeCell ref="AT15:BL15"/>
    <mergeCell ref="A11:BK11"/>
    <mergeCell ref="A12:BK12"/>
    <mergeCell ref="A13:BK13"/>
    <mergeCell ref="A8:BK8"/>
    <mergeCell ref="A10:BK10"/>
    <mergeCell ref="A2:BM2"/>
    <mergeCell ref="A4:BK4"/>
    <mergeCell ref="A6:BK6"/>
    <mergeCell ref="A7:BK7"/>
    <mergeCell ref="A5:BK5"/>
    <mergeCell ref="A9:BK9"/>
  </mergeCells>
  <pageMargins left="2.1653543307086616" right="0.51181102362204722" top="0.78740157480314965"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AC1000"/>
  <sheetViews>
    <sheetView zoomScale="85" zoomScaleNormal="85" workbookViewId="0">
      <selection activeCell="F12" sqref="F12"/>
    </sheetView>
  </sheetViews>
  <sheetFormatPr defaultRowHeight="16.5"/>
  <cols>
    <col min="1" max="1" width="9.140625" style="162" customWidth="1"/>
    <col min="2" max="2" width="18.28515625" style="162" customWidth="1"/>
    <col min="3" max="5" width="9.140625" style="162" customWidth="1"/>
    <col min="6" max="6" width="18.28515625" style="162" customWidth="1"/>
    <col min="7" max="7" width="16.140625" style="162" customWidth="1"/>
    <col min="8" max="9" width="9.140625" style="162" customWidth="1"/>
    <col min="10" max="16384" width="9.140625" style="160"/>
  </cols>
  <sheetData>
    <row r="1" spans="1:29">
      <c r="A1" s="159"/>
      <c r="B1" s="159"/>
      <c r="C1" s="159"/>
      <c r="D1" s="159"/>
      <c r="E1" s="159"/>
      <c r="F1" s="159"/>
      <c r="G1" s="159"/>
      <c r="H1" s="159"/>
      <c r="I1" s="159"/>
      <c r="J1" s="159"/>
      <c r="K1" s="159"/>
      <c r="L1" s="159"/>
      <c r="M1" s="159"/>
      <c r="N1" s="159"/>
      <c r="O1" s="159"/>
    </row>
    <row r="2" spans="1:29">
      <c r="A2" s="160" t="s">
        <v>606</v>
      </c>
      <c r="B2" s="160"/>
      <c r="C2" s="160"/>
      <c r="D2" s="160"/>
      <c r="E2" s="160"/>
      <c r="F2" s="160"/>
      <c r="G2" s="160"/>
      <c r="H2" s="160"/>
      <c r="I2" s="160"/>
      <c r="Q2" s="161"/>
      <c r="R2" s="162" t="s">
        <v>607</v>
      </c>
      <c r="S2" s="161">
        <v>2023</v>
      </c>
      <c r="T2" s="160" t="s">
        <v>608</v>
      </c>
      <c r="W2" s="163"/>
      <c r="X2" s="163"/>
      <c r="Y2" s="163"/>
      <c r="Z2" s="163"/>
      <c r="AA2" s="163"/>
    </row>
    <row r="3" spans="1:29" ht="15">
      <c r="A3" s="164" t="s">
        <v>609</v>
      </c>
      <c r="B3" s="164"/>
      <c r="C3" s="164"/>
      <c r="D3" s="164"/>
      <c r="E3" s="164"/>
      <c r="F3" s="164"/>
      <c r="G3" s="164"/>
      <c r="H3" s="164"/>
      <c r="I3" s="164"/>
      <c r="J3" s="164"/>
      <c r="K3" s="164"/>
      <c r="L3" s="164"/>
      <c r="M3" s="164"/>
      <c r="N3" s="164"/>
      <c r="O3" s="164"/>
      <c r="P3" s="164"/>
      <c r="Q3" s="164"/>
      <c r="R3" s="164"/>
      <c r="S3" s="164"/>
      <c r="T3" s="164"/>
      <c r="W3" s="163"/>
      <c r="X3" s="163"/>
      <c r="Y3" s="163"/>
      <c r="Z3" s="163"/>
      <c r="AA3" s="163"/>
    </row>
    <row r="4" spans="1:29" ht="15">
      <c r="A4" s="165" t="s">
        <v>610</v>
      </c>
      <c r="B4" s="166"/>
      <c r="C4" s="166"/>
      <c r="D4" s="166"/>
      <c r="E4" s="166"/>
      <c r="F4" s="166"/>
      <c r="G4" s="166"/>
      <c r="H4" s="166"/>
      <c r="I4" s="166"/>
      <c r="J4" s="166"/>
      <c r="K4" s="166"/>
      <c r="L4" s="166"/>
      <c r="M4" s="166"/>
      <c r="N4" s="166"/>
      <c r="O4" s="166"/>
      <c r="P4" s="166"/>
      <c r="Q4" s="166"/>
      <c r="R4" s="166"/>
      <c r="S4" s="166"/>
      <c r="T4" s="166"/>
      <c r="U4" s="167"/>
      <c r="V4" s="167"/>
      <c r="W4" s="167"/>
      <c r="X4" s="167"/>
      <c r="Y4" s="167"/>
      <c r="Z4" s="167"/>
      <c r="AA4" s="167"/>
    </row>
    <row r="5" spans="1:29" s="162" customFormat="1" ht="27.75" customHeight="1" thickBot="1">
      <c r="A5" s="168"/>
      <c r="B5" s="168"/>
      <c r="C5" s="168"/>
      <c r="D5" s="168"/>
      <c r="E5" s="168"/>
      <c r="F5" s="168"/>
      <c r="G5" s="169"/>
      <c r="H5" s="169"/>
      <c r="I5" s="169"/>
      <c r="J5" s="169"/>
      <c r="K5" s="169"/>
      <c r="L5" s="169"/>
      <c r="M5" s="169"/>
      <c r="N5" s="169"/>
      <c r="O5" s="169"/>
      <c r="P5" s="169"/>
      <c r="Q5" s="169"/>
      <c r="R5" s="169"/>
      <c r="S5" s="160"/>
      <c r="T5" s="160"/>
      <c r="U5" s="160"/>
      <c r="V5" s="160"/>
      <c r="W5" s="160"/>
      <c r="X5" s="160"/>
      <c r="Y5" s="160"/>
      <c r="Z5" s="160"/>
      <c r="AA5" s="160"/>
    </row>
    <row r="6" spans="1:29" ht="32.25" customHeight="1" thickBot="1">
      <c r="A6" s="170" t="s">
        <v>123</v>
      </c>
      <c r="B6" s="171"/>
      <c r="C6" s="171"/>
      <c r="D6" s="171"/>
      <c r="E6" s="171"/>
      <c r="F6" s="171"/>
      <c r="G6" s="171"/>
      <c r="H6" s="171"/>
      <c r="I6" s="172"/>
      <c r="J6" s="171" t="s">
        <v>12</v>
      </c>
      <c r="K6" s="171"/>
      <c r="L6" s="171"/>
      <c r="M6" s="171"/>
      <c r="N6" s="171"/>
      <c r="O6" s="171"/>
      <c r="P6" s="171"/>
      <c r="Q6" s="171"/>
      <c r="R6" s="171"/>
      <c r="S6" s="171"/>
      <c r="T6" s="171"/>
      <c r="U6" s="171"/>
      <c r="V6" s="172"/>
      <c r="W6" s="173" t="s">
        <v>13</v>
      </c>
      <c r="X6" s="174" t="s">
        <v>14</v>
      </c>
      <c r="Y6" s="175"/>
      <c r="Z6" s="176"/>
      <c r="AA6" s="177" t="s">
        <v>15</v>
      </c>
    </row>
    <row r="7" spans="1:29" ht="171.75" customHeight="1" thickBot="1">
      <c r="A7" s="173" t="s">
        <v>611</v>
      </c>
      <c r="B7" s="173" t="s">
        <v>612</v>
      </c>
      <c r="C7" s="173" t="s">
        <v>613</v>
      </c>
      <c r="D7" s="173" t="s">
        <v>614</v>
      </c>
      <c r="E7" s="173" t="s">
        <v>16</v>
      </c>
      <c r="F7" s="173" t="s">
        <v>17</v>
      </c>
      <c r="G7" s="173" t="s">
        <v>18</v>
      </c>
      <c r="H7" s="173" t="s">
        <v>19</v>
      </c>
      <c r="I7" s="173" t="s">
        <v>20</v>
      </c>
      <c r="J7" s="177" t="s">
        <v>21</v>
      </c>
      <c r="K7" s="173" t="s">
        <v>22</v>
      </c>
      <c r="L7" s="173" t="s">
        <v>23</v>
      </c>
      <c r="M7" s="170" t="s">
        <v>24</v>
      </c>
      <c r="N7" s="171"/>
      <c r="O7" s="171"/>
      <c r="P7" s="171"/>
      <c r="Q7" s="171"/>
      <c r="R7" s="171"/>
      <c r="S7" s="171"/>
      <c r="T7" s="171"/>
      <c r="U7" s="172"/>
      <c r="V7" s="173" t="s">
        <v>25</v>
      </c>
      <c r="W7" s="178"/>
      <c r="X7" s="179"/>
      <c r="Y7" s="180"/>
      <c r="Z7" s="181"/>
      <c r="AA7" s="182"/>
    </row>
    <row r="8" spans="1:29" ht="63.75" customHeight="1" thickBot="1">
      <c r="A8" s="178"/>
      <c r="B8" s="178"/>
      <c r="C8" s="178"/>
      <c r="D8" s="178"/>
      <c r="E8" s="178"/>
      <c r="F8" s="178"/>
      <c r="G8" s="178"/>
      <c r="H8" s="178"/>
      <c r="I8" s="178"/>
      <c r="J8" s="182"/>
      <c r="K8" s="178"/>
      <c r="L8" s="178"/>
      <c r="M8" s="173" t="s">
        <v>29</v>
      </c>
      <c r="N8" s="170" t="s">
        <v>30</v>
      </c>
      <c r="O8" s="171"/>
      <c r="P8" s="172"/>
      <c r="Q8" s="170" t="s">
        <v>31</v>
      </c>
      <c r="R8" s="171"/>
      <c r="S8" s="171"/>
      <c r="T8" s="172"/>
      <c r="U8" s="173" t="s">
        <v>32</v>
      </c>
      <c r="V8" s="178"/>
      <c r="W8" s="178"/>
      <c r="X8" s="173" t="s">
        <v>26</v>
      </c>
      <c r="Y8" s="173" t="s">
        <v>27</v>
      </c>
      <c r="Z8" s="173" t="s">
        <v>28</v>
      </c>
      <c r="AA8" s="182"/>
    </row>
    <row r="9" spans="1:29" ht="71.25" customHeight="1" thickBot="1">
      <c r="A9" s="178"/>
      <c r="B9" s="178"/>
      <c r="C9" s="178"/>
      <c r="D9" s="178"/>
      <c r="E9" s="178"/>
      <c r="F9" s="178"/>
      <c r="G9" s="178"/>
      <c r="H9" s="178"/>
      <c r="I9" s="178"/>
      <c r="J9" s="182"/>
      <c r="K9" s="178"/>
      <c r="L9" s="178"/>
      <c r="M9" s="178"/>
      <c r="N9" s="183" t="s">
        <v>33</v>
      </c>
      <c r="O9" s="183" t="s">
        <v>34</v>
      </c>
      <c r="P9" s="183" t="s">
        <v>35</v>
      </c>
      <c r="Q9" s="183" t="s">
        <v>36</v>
      </c>
      <c r="R9" s="183" t="s">
        <v>37</v>
      </c>
      <c r="S9" s="183" t="s">
        <v>615</v>
      </c>
      <c r="T9" s="183" t="s">
        <v>616</v>
      </c>
      <c r="U9" s="178"/>
      <c r="V9" s="178"/>
      <c r="W9" s="178"/>
      <c r="X9" s="178"/>
      <c r="Y9" s="178"/>
      <c r="Z9" s="178"/>
      <c r="AA9" s="182"/>
    </row>
    <row r="10" spans="1:29" ht="17.25" customHeight="1" thickBot="1">
      <c r="A10" s="184">
        <v>1</v>
      </c>
      <c r="B10" s="184">
        <v>2</v>
      </c>
      <c r="C10" s="184">
        <v>3</v>
      </c>
      <c r="D10" s="184">
        <v>4</v>
      </c>
      <c r="E10" s="184">
        <v>5</v>
      </c>
      <c r="F10" s="184">
        <v>6</v>
      </c>
      <c r="G10" s="184">
        <v>7</v>
      </c>
      <c r="H10" s="184">
        <v>8</v>
      </c>
      <c r="I10" s="184">
        <v>9</v>
      </c>
      <c r="J10" s="184">
        <v>10</v>
      </c>
      <c r="K10" s="184">
        <v>11</v>
      </c>
      <c r="L10" s="184">
        <v>12</v>
      </c>
      <c r="M10" s="184">
        <v>13</v>
      </c>
      <c r="N10" s="184">
        <v>14</v>
      </c>
      <c r="O10" s="184">
        <v>15</v>
      </c>
      <c r="P10" s="184">
        <v>16</v>
      </c>
      <c r="Q10" s="184">
        <v>17</v>
      </c>
      <c r="R10" s="184">
        <v>18</v>
      </c>
      <c r="S10" s="184">
        <v>19</v>
      </c>
      <c r="T10" s="184">
        <v>20</v>
      </c>
      <c r="U10" s="184">
        <v>21</v>
      </c>
      <c r="V10" s="184">
        <v>22</v>
      </c>
      <c r="W10" s="184">
        <v>23</v>
      </c>
      <c r="X10" s="184">
        <v>24</v>
      </c>
      <c r="Y10" s="184">
        <v>25</v>
      </c>
      <c r="Z10" s="184">
        <v>26</v>
      </c>
      <c r="AA10" s="184">
        <v>27</v>
      </c>
    </row>
    <row r="11" spans="1:29" s="187" customFormat="1" ht="16.5" customHeight="1">
      <c r="A11" s="185">
        <v>1</v>
      </c>
      <c r="B11" s="185" t="s">
        <v>129</v>
      </c>
      <c r="C11" s="185" t="s">
        <v>130</v>
      </c>
      <c r="D11" s="185" t="s">
        <v>133</v>
      </c>
      <c r="E11" s="185" t="s">
        <v>617</v>
      </c>
      <c r="F11" s="185" t="s">
        <v>618</v>
      </c>
      <c r="G11" s="185" t="s">
        <v>619</v>
      </c>
      <c r="H11" s="185" t="s">
        <v>131</v>
      </c>
      <c r="I11" s="185">
        <v>1.1830000000000001</v>
      </c>
      <c r="J11" s="185" t="s">
        <v>130</v>
      </c>
      <c r="K11" s="185">
        <v>0</v>
      </c>
      <c r="L11" s="185">
        <v>0</v>
      </c>
      <c r="M11" s="185">
        <v>138</v>
      </c>
      <c r="N11" s="185">
        <v>0</v>
      </c>
      <c r="O11" s="185">
        <v>41</v>
      </c>
      <c r="P11" s="185">
        <v>96</v>
      </c>
      <c r="Q11" s="185">
        <v>0</v>
      </c>
      <c r="R11" s="185">
        <v>0</v>
      </c>
      <c r="S11" s="185">
        <v>0</v>
      </c>
      <c r="T11" s="185">
        <v>137</v>
      </c>
      <c r="U11" s="185">
        <v>1</v>
      </c>
      <c r="V11" s="185">
        <v>336</v>
      </c>
      <c r="W11" s="185" t="s">
        <v>620</v>
      </c>
      <c r="X11" s="185" t="s">
        <v>621</v>
      </c>
      <c r="Y11" s="185" t="s">
        <v>132</v>
      </c>
      <c r="Z11" s="185"/>
      <c r="AA11" s="185">
        <v>1</v>
      </c>
      <c r="AB11" s="186"/>
      <c r="AC11" s="186"/>
    </row>
    <row r="12" spans="1:29" s="187" customFormat="1" ht="120">
      <c r="A12" s="185">
        <v>2</v>
      </c>
      <c r="B12" s="185" t="s">
        <v>129</v>
      </c>
      <c r="C12" s="185" t="s">
        <v>130</v>
      </c>
      <c r="D12" s="185" t="s">
        <v>134</v>
      </c>
      <c r="E12" s="185" t="s">
        <v>617</v>
      </c>
      <c r="F12" s="185" t="s">
        <v>622</v>
      </c>
      <c r="G12" s="185" t="s">
        <v>623</v>
      </c>
      <c r="H12" s="185" t="s">
        <v>131</v>
      </c>
      <c r="I12" s="185">
        <v>0.61699999999999999</v>
      </c>
      <c r="J12" s="185" t="s">
        <v>130</v>
      </c>
      <c r="K12" s="185">
        <v>0</v>
      </c>
      <c r="L12" s="185">
        <v>0</v>
      </c>
      <c r="M12" s="185">
        <v>290</v>
      </c>
      <c r="N12" s="185">
        <v>0</v>
      </c>
      <c r="O12" s="185">
        <v>79</v>
      </c>
      <c r="P12" s="185">
        <v>211</v>
      </c>
      <c r="Q12" s="185">
        <v>0</v>
      </c>
      <c r="R12" s="185">
        <v>0</v>
      </c>
      <c r="S12" s="185">
        <v>0</v>
      </c>
      <c r="T12" s="185">
        <v>290</v>
      </c>
      <c r="U12" s="185">
        <v>0</v>
      </c>
      <c r="V12" s="185">
        <v>733</v>
      </c>
      <c r="W12" s="185"/>
      <c r="X12" s="185" t="s">
        <v>624</v>
      </c>
      <c r="Y12" s="185" t="s">
        <v>132</v>
      </c>
      <c r="Z12" s="185"/>
      <c r="AA12" s="185">
        <v>1</v>
      </c>
      <c r="AB12" s="186"/>
      <c r="AC12" s="186"/>
    </row>
    <row r="13" spans="1:29" s="187" customFormat="1" ht="60">
      <c r="A13" s="185">
        <v>3</v>
      </c>
      <c r="B13" s="185" t="s">
        <v>129</v>
      </c>
      <c r="C13" s="185" t="s">
        <v>130</v>
      </c>
      <c r="D13" s="185" t="s">
        <v>135</v>
      </c>
      <c r="E13" s="185" t="s">
        <v>617</v>
      </c>
      <c r="F13" s="185" t="s">
        <v>625</v>
      </c>
      <c r="G13" s="185" t="s">
        <v>626</v>
      </c>
      <c r="H13" s="185" t="s">
        <v>131</v>
      </c>
      <c r="I13" s="185">
        <v>0.98299999999999998</v>
      </c>
      <c r="J13" s="185" t="s">
        <v>130</v>
      </c>
      <c r="K13" s="185">
        <v>0</v>
      </c>
      <c r="L13" s="185">
        <v>0</v>
      </c>
      <c r="M13" s="185">
        <v>1131</v>
      </c>
      <c r="N13" s="185">
        <v>0</v>
      </c>
      <c r="O13" s="185">
        <v>20</v>
      </c>
      <c r="P13" s="185">
        <v>1111</v>
      </c>
      <c r="Q13" s="185">
        <v>0</v>
      </c>
      <c r="R13" s="185">
        <v>0</v>
      </c>
      <c r="S13" s="185">
        <v>3</v>
      </c>
      <c r="T13" s="185">
        <v>1128</v>
      </c>
      <c r="U13" s="185">
        <v>0</v>
      </c>
      <c r="V13" s="185">
        <v>618</v>
      </c>
      <c r="W13" s="185"/>
      <c r="X13" s="185" t="s">
        <v>627</v>
      </c>
      <c r="Y13" s="185" t="s">
        <v>132</v>
      </c>
      <c r="Z13" s="185"/>
      <c r="AA13" s="185">
        <v>1</v>
      </c>
      <c r="AB13" s="186"/>
      <c r="AC13" s="186"/>
    </row>
    <row r="14" spans="1:29" s="187" customFormat="1" ht="75">
      <c r="A14" s="185">
        <v>4</v>
      </c>
      <c r="B14" s="185" t="s">
        <v>129</v>
      </c>
      <c r="C14" s="185" t="s">
        <v>130</v>
      </c>
      <c r="D14" s="185" t="s">
        <v>136</v>
      </c>
      <c r="E14" s="185" t="s">
        <v>617</v>
      </c>
      <c r="F14" s="185" t="s">
        <v>628</v>
      </c>
      <c r="G14" s="185" t="s">
        <v>629</v>
      </c>
      <c r="H14" s="185" t="s">
        <v>131</v>
      </c>
      <c r="I14" s="185">
        <v>0.93300000000000005</v>
      </c>
      <c r="J14" s="185" t="s">
        <v>130</v>
      </c>
      <c r="K14" s="185">
        <v>0</v>
      </c>
      <c r="L14" s="185">
        <v>0</v>
      </c>
      <c r="M14" s="185">
        <v>428</v>
      </c>
      <c r="N14" s="185">
        <v>0</v>
      </c>
      <c r="O14" s="185">
        <v>46</v>
      </c>
      <c r="P14" s="185">
        <v>382</v>
      </c>
      <c r="Q14" s="185">
        <v>0</v>
      </c>
      <c r="R14" s="185">
        <v>0</v>
      </c>
      <c r="S14" s="185">
        <v>2</v>
      </c>
      <c r="T14" s="185">
        <v>426</v>
      </c>
      <c r="U14" s="185">
        <v>0</v>
      </c>
      <c r="V14" s="185">
        <v>526</v>
      </c>
      <c r="W14" s="185"/>
      <c r="X14" s="185" t="s">
        <v>630</v>
      </c>
      <c r="Y14" s="185" t="s">
        <v>132</v>
      </c>
      <c r="Z14" s="185"/>
      <c r="AA14" s="185">
        <v>1</v>
      </c>
      <c r="AB14" s="186"/>
      <c r="AC14" s="186"/>
    </row>
    <row r="15" spans="1:29" s="187" customFormat="1" ht="60">
      <c r="A15" s="185">
        <v>5</v>
      </c>
      <c r="B15" s="185" t="s">
        <v>129</v>
      </c>
      <c r="C15" s="185" t="s">
        <v>130</v>
      </c>
      <c r="D15" s="185" t="s">
        <v>137</v>
      </c>
      <c r="E15" s="185" t="s">
        <v>617</v>
      </c>
      <c r="F15" s="185" t="s">
        <v>631</v>
      </c>
      <c r="G15" s="185" t="s">
        <v>632</v>
      </c>
      <c r="H15" s="185" t="s">
        <v>131</v>
      </c>
      <c r="I15" s="185">
        <v>1.367</v>
      </c>
      <c r="J15" s="185" t="s">
        <v>130</v>
      </c>
      <c r="K15" s="185">
        <v>0</v>
      </c>
      <c r="L15" s="185">
        <v>0</v>
      </c>
      <c r="M15" s="185">
        <v>186</v>
      </c>
      <c r="N15" s="185">
        <v>0</v>
      </c>
      <c r="O15" s="185">
        <v>26</v>
      </c>
      <c r="P15" s="185">
        <v>160</v>
      </c>
      <c r="Q15" s="185">
        <v>0</v>
      </c>
      <c r="R15" s="185">
        <v>0</v>
      </c>
      <c r="S15" s="185">
        <v>0</v>
      </c>
      <c r="T15" s="185">
        <v>186</v>
      </c>
      <c r="U15" s="185">
        <v>0</v>
      </c>
      <c r="V15" s="185">
        <v>333</v>
      </c>
      <c r="W15" s="185"/>
      <c r="X15" s="185" t="s">
        <v>633</v>
      </c>
      <c r="Y15" s="185" t="s">
        <v>132</v>
      </c>
      <c r="Z15" s="185"/>
      <c r="AA15" s="185">
        <v>1</v>
      </c>
      <c r="AB15" s="186"/>
      <c r="AC15" s="186"/>
    </row>
    <row r="16" spans="1:29" s="187" customFormat="1" ht="60">
      <c r="A16" s="185">
        <v>6</v>
      </c>
      <c r="B16" s="185" t="s">
        <v>129</v>
      </c>
      <c r="C16" s="185" t="s">
        <v>130</v>
      </c>
      <c r="D16" s="185" t="s">
        <v>138</v>
      </c>
      <c r="E16" s="185" t="s">
        <v>617</v>
      </c>
      <c r="F16" s="185" t="s">
        <v>634</v>
      </c>
      <c r="G16" s="185" t="s">
        <v>635</v>
      </c>
      <c r="H16" s="185" t="s">
        <v>131</v>
      </c>
      <c r="I16" s="185">
        <v>1.4670000000000001</v>
      </c>
      <c r="J16" s="185" t="s">
        <v>130</v>
      </c>
      <c r="K16" s="185">
        <v>0</v>
      </c>
      <c r="L16" s="185">
        <v>0</v>
      </c>
      <c r="M16" s="185">
        <v>439</v>
      </c>
      <c r="N16" s="185">
        <v>0</v>
      </c>
      <c r="O16" s="185">
        <v>8</v>
      </c>
      <c r="P16" s="185">
        <v>431</v>
      </c>
      <c r="Q16" s="185">
        <v>0</v>
      </c>
      <c r="R16" s="185">
        <v>0</v>
      </c>
      <c r="S16" s="185">
        <v>8</v>
      </c>
      <c r="T16" s="185">
        <v>431</v>
      </c>
      <c r="U16" s="185">
        <v>0</v>
      </c>
      <c r="V16" s="185">
        <v>607</v>
      </c>
      <c r="W16" s="185"/>
      <c r="X16" s="185" t="s">
        <v>636</v>
      </c>
      <c r="Y16" s="185" t="s">
        <v>132</v>
      </c>
      <c r="Z16" s="185"/>
      <c r="AA16" s="185">
        <v>1</v>
      </c>
      <c r="AB16" s="186"/>
      <c r="AC16" s="186"/>
    </row>
    <row r="17" spans="1:29" s="187" customFormat="1" ht="45">
      <c r="A17" s="185">
        <v>7</v>
      </c>
      <c r="B17" s="185" t="s">
        <v>129</v>
      </c>
      <c r="C17" s="185" t="s">
        <v>139</v>
      </c>
      <c r="D17" s="185" t="s">
        <v>140</v>
      </c>
      <c r="E17" s="185" t="s">
        <v>617</v>
      </c>
      <c r="F17" s="185" t="s">
        <v>637</v>
      </c>
      <c r="G17" s="185" t="s">
        <v>638</v>
      </c>
      <c r="H17" s="185" t="s">
        <v>131</v>
      </c>
      <c r="I17" s="185">
        <v>0.55000000000000004</v>
      </c>
      <c r="J17" s="185" t="s">
        <v>139</v>
      </c>
      <c r="K17" s="185">
        <v>0</v>
      </c>
      <c r="L17" s="185">
        <v>0</v>
      </c>
      <c r="M17" s="185">
        <v>634</v>
      </c>
      <c r="N17" s="185">
        <v>0</v>
      </c>
      <c r="O17" s="185">
        <v>4</v>
      </c>
      <c r="P17" s="185">
        <v>630</v>
      </c>
      <c r="Q17" s="185">
        <v>0</v>
      </c>
      <c r="R17" s="185">
        <v>0</v>
      </c>
      <c r="S17" s="185">
        <v>8</v>
      </c>
      <c r="T17" s="185">
        <v>626</v>
      </c>
      <c r="U17" s="185">
        <v>0</v>
      </c>
      <c r="V17" s="185">
        <v>2002</v>
      </c>
      <c r="W17" s="185"/>
      <c r="X17" s="185" t="s">
        <v>639</v>
      </c>
      <c r="Y17" s="185" t="s">
        <v>141</v>
      </c>
      <c r="Z17" s="185" t="s">
        <v>142</v>
      </c>
      <c r="AA17" s="185">
        <v>0</v>
      </c>
      <c r="AB17" s="186"/>
      <c r="AC17" s="186"/>
    </row>
    <row r="18" spans="1:29" s="187" customFormat="1" ht="75">
      <c r="A18" s="185">
        <v>8</v>
      </c>
      <c r="B18" s="185" t="s">
        <v>129</v>
      </c>
      <c r="C18" s="185" t="s">
        <v>143</v>
      </c>
      <c r="D18" s="185" t="s">
        <v>144</v>
      </c>
      <c r="E18" s="185" t="s">
        <v>640</v>
      </c>
      <c r="F18" s="185" t="s">
        <v>641</v>
      </c>
      <c r="G18" s="185" t="s">
        <v>642</v>
      </c>
      <c r="H18" s="185" t="s">
        <v>145</v>
      </c>
      <c r="I18" s="185">
        <v>4.617</v>
      </c>
      <c r="J18" s="185" t="s">
        <v>143</v>
      </c>
      <c r="K18" s="185">
        <v>0</v>
      </c>
      <c r="L18" s="185">
        <v>0</v>
      </c>
      <c r="M18" s="185">
        <v>76</v>
      </c>
      <c r="N18" s="185">
        <v>0</v>
      </c>
      <c r="O18" s="185">
        <v>13</v>
      </c>
      <c r="P18" s="185">
        <v>63</v>
      </c>
      <c r="Q18" s="185">
        <v>0</v>
      </c>
      <c r="R18" s="185">
        <v>0</v>
      </c>
      <c r="S18" s="185">
        <v>0</v>
      </c>
      <c r="T18" s="185">
        <v>76</v>
      </c>
      <c r="U18" s="185">
        <v>0</v>
      </c>
      <c r="V18" s="185">
        <v>645.19472177419402</v>
      </c>
      <c r="W18" s="185"/>
      <c r="X18" s="185"/>
      <c r="Y18" s="185"/>
      <c r="Z18" s="185"/>
      <c r="AA18" s="185">
        <v>1</v>
      </c>
      <c r="AB18" s="186"/>
      <c r="AC18" s="186"/>
    </row>
    <row r="19" spans="1:29" s="187" customFormat="1">
      <c r="A19" s="185">
        <v>9</v>
      </c>
      <c r="B19" s="185" t="s">
        <v>129</v>
      </c>
      <c r="C19" s="185" t="s">
        <v>146</v>
      </c>
      <c r="D19" s="185" t="s">
        <v>147</v>
      </c>
      <c r="E19" s="185" t="s">
        <v>640</v>
      </c>
      <c r="F19" s="185" t="s">
        <v>643</v>
      </c>
      <c r="G19" s="185" t="s">
        <v>644</v>
      </c>
      <c r="H19" s="185" t="s">
        <v>145</v>
      </c>
      <c r="I19" s="185">
        <v>2.0830000000000002</v>
      </c>
      <c r="J19" s="185" t="s">
        <v>146</v>
      </c>
      <c r="K19" s="185">
        <v>0</v>
      </c>
      <c r="L19" s="185">
        <v>0</v>
      </c>
      <c r="M19" s="185">
        <v>8</v>
      </c>
      <c r="N19" s="185">
        <v>0</v>
      </c>
      <c r="O19" s="185">
        <v>0</v>
      </c>
      <c r="P19" s="185">
        <v>8</v>
      </c>
      <c r="Q19" s="185">
        <v>0</v>
      </c>
      <c r="R19" s="185">
        <v>0</v>
      </c>
      <c r="S19" s="185">
        <v>0</v>
      </c>
      <c r="T19" s="185">
        <v>8</v>
      </c>
      <c r="U19" s="185">
        <v>0</v>
      </c>
      <c r="V19" s="185">
        <v>189.90296639784901</v>
      </c>
      <c r="W19" s="185"/>
      <c r="X19" s="185"/>
      <c r="Y19" s="185"/>
      <c r="Z19" s="185"/>
      <c r="AA19" s="185">
        <v>1</v>
      </c>
      <c r="AB19" s="186"/>
      <c r="AC19" s="186"/>
    </row>
    <row r="20" spans="1:29" s="187" customFormat="1" ht="45">
      <c r="A20" s="185">
        <v>10</v>
      </c>
      <c r="B20" s="185" t="s">
        <v>129</v>
      </c>
      <c r="C20" s="185" t="s">
        <v>146</v>
      </c>
      <c r="D20" s="185" t="s">
        <v>148</v>
      </c>
      <c r="E20" s="185" t="s">
        <v>640</v>
      </c>
      <c r="F20" s="185" t="s">
        <v>645</v>
      </c>
      <c r="G20" s="185" t="s">
        <v>646</v>
      </c>
      <c r="H20" s="185" t="s">
        <v>131</v>
      </c>
      <c r="I20" s="185">
        <v>3.0830000000000002</v>
      </c>
      <c r="J20" s="185" t="s">
        <v>146</v>
      </c>
      <c r="K20" s="185">
        <v>0</v>
      </c>
      <c r="L20" s="185">
        <v>0</v>
      </c>
      <c r="M20" s="185">
        <v>47</v>
      </c>
      <c r="N20" s="185">
        <v>0</v>
      </c>
      <c r="O20" s="185">
        <v>0</v>
      </c>
      <c r="P20" s="185">
        <v>47</v>
      </c>
      <c r="Q20" s="185">
        <v>0</v>
      </c>
      <c r="R20" s="185">
        <v>0</v>
      </c>
      <c r="S20" s="185">
        <v>0</v>
      </c>
      <c r="T20" s="185">
        <v>47</v>
      </c>
      <c r="U20" s="185">
        <v>0</v>
      </c>
      <c r="V20" s="185">
        <v>525.34485752688204</v>
      </c>
      <c r="W20" s="185"/>
      <c r="X20" s="185" t="s">
        <v>647</v>
      </c>
      <c r="Y20" s="185" t="s">
        <v>132</v>
      </c>
      <c r="Z20" s="185"/>
      <c r="AA20" s="185">
        <v>1</v>
      </c>
      <c r="AB20" s="186"/>
      <c r="AC20" s="186"/>
    </row>
    <row r="21" spans="1:29" s="187" customFormat="1" ht="30">
      <c r="A21" s="185">
        <v>11</v>
      </c>
      <c r="B21" s="185" t="s">
        <v>129</v>
      </c>
      <c r="C21" s="185" t="s">
        <v>143</v>
      </c>
      <c r="D21" s="185" t="s">
        <v>149</v>
      </c>
      <c r="E21" s="185" t="s">
        <v>617</v>
      </c>
      <c r="F21" s="185" t="s">
        <v>648</v>
      </c>
      <c r="G21" s="185" t="s">
        <v>649</v>
      </c>
      <c r="H21" s="185" t="s">
        <v>145</v>
      </c>
      <c r="I21" s="185">
        <v>0.38300000000000001</v>
      </c>
      <c r="J21" s="185" t="s">
        <v>143</v>
      </c>
      <c r="K21" s="185">
        <v>0</v>
      </c>
      <c r="L21" s="185">
        <v>0</v>
      </c>
      <c r="M21" s="185">
        <v>110</v>
      </c>
      <c r="N21" s="185">
        <v>0</v>
      </c>
      <c r="O21" s="185">
        <v>0</v>
      </c>
      <c r="P21" s="185">
        <v>110</v>
      </c>
      <c r="Q21" s="185">
        <v>0</v>
      </c>
      <c r="R21" s="185">
        <v>0</v>
      </c>
      <c r="S21" s="185">
        <v>2</v>
      </c>
      <c r="T21" s="185">
        <v>108</v>
      </c>
      <c r="U21" s="185">
        <v>0</v>
      </c>
      <c r="V21" s="185">
        <v>107.31927688172</v>
      </c>
      <c r="W21" s="185"/>
      <c r="X21" s="185"/>
      <c r="Y21" s="185"/>
      <c r="Z21" s="185"/>
      <c r="AA21" s="185">
        <v>1</v>
      </c>
      <c r="AB21" s="186"/>
      <c r="AC21" s="186"/>
    </row>
    <row r="22" spans="1:29" s="187" customFormat="1" ht="105">
      <c r="A22" s="185">
        <v>12</v>
      </c>
      <c r="B22" s="185" t="s">
        <v>129</v>
      </c>
      <c r="C22" s="185" t="s">
        <v>130</v>
      </c>
      <c r="D22" s="185" t="s">
        <v>152</v>
      </c>
      <c r="E22" s="185" t="s">
        <v>617</v>
      </c>
      <c r="F22" s="185" t="s">
        <v>650</v>
      </c>
      <c r="G22" s="185" t="s">
        <v>651</v>
      </c>
      <c r="H22" s="185" t="s">
        <v>131</v>
      </c>
      <c r="I22" s="185">
        <v>1.633</v>
      </c>
      <c r="J22" s="185" t="s">
        <v>130</v>
      </c>
      <c r="K22" s="185">
        <v>0</v>
      </c>
      <c r="L22" s="185">
        <v>0</v>
      </c>
      <c r="M22" s="185">
        <v>192</v>
      </c>
      <c r="N22" s="185">
        <v>0</v>
      </c>
      <c r="O22" s="185">
        <v>44</v>
      </c>
      <c r="P22" s="185">
        <v>148</v>
      </c>
      <c r="Q22" s="185">
        <v>0</v>
      </c>
      <c r="R22" s="185">
        <v>0</v>
      </c>
      <c r="S22" s="185">
        <v>1</v>
      </c>
      <c r="T22" s="185">
        <v>191</v>
      </c>
      <c r="U22" s="185">
        <v>0</v>
      </c>
      <c r="V22" s="185">
        <v>1306.89604569892</v>
      </c>
      <c r="W22" s="185"/>
      <c r="X22" s="185" t="s">
        <v>652</v>
      </c>
      <c r="Y22" s="185" t="s">
        <v>132</v>
      </c>
      <c r="Z22" s="185"/>
      <c r="AA22" s="185">
        <v>1</v>
      </c>
      <c r="AB22" s="186"/>
      <c r="AC22" s="186"/>
    </row>
    <row r="23" spans="1:29" s="187" customFormat="1" ht="45">
      <c r="A23" s="185">
        <v>13</v>
      </c>
      <c r="B23" s="185" t="s">
        <v>129</v>
      </c>
      <c r="C23" s="185" t="s">
        <v>130</v>
      </c>
      <c r="D23" s="185" t="s">
        <v>151</v>
      </c>
      <c r="E23" s="185" t="s">
        <v>617</v>
      </c>
      <c r="F23" s="185" t="s">
        <v>650</v>
      </c>
      <c r="G23" s="185" t="s">
        <v>653</v>
      </c>
      <c r="H23" s="185" t="s">
        <v>131</v>
      </c>
      <c r="I23" s="185">
        <v>1.167</v>
      </c>
      <c r="J23" s="185" t="s">
        <v>130</v>
      </c>
      <c r="K23" s="185">
        <v>0</v>
      </c>
      <c r="L23" s="185">
        <v>0</v>
      </c>
      <c r="M23" s="185">
        <v>191</v>
      </c>
      <c r="N23" s="185">
        <v>0</v>
      </c>
      <c r="O23" s="185">
        <v>52</v>
      </c>
      <c r="P23" s="185">
        <v>139</v>
      </c>
      <c r="Q23" s="185">
        <v>0</v>
      </c>
      <c r="R23" s="185">
        <v>0</v>
      </c>
      <c r="S23" s="185">
        <v>0</v>
      </c>
      <c r="T23" s="185">
        <v>191</v>
      </c>
      <c r="U23" s="185">
        <v>0</v>
      </c>
      <c r="V23" s="185">
        <v>532</v>
      </c>
      <c r="W23" s="185"/>
      <c r="X23" s="185" t="s">
        <v>654</v>
      </c>
      <c r="Y23" s="185" t="s">
        <v>132</v>
      </c>
      <c r="Z23" s="185"/>
      <c r="AA23" s="185">
        <v>1</v>
      </c>
      <c r="AB23" s="186"/>
      <c r="AC23" s="186"/>
    </row>
    <row r="24" spans="1:29" s="187" customFormat="1" ht="135">
      <c r="A24" s="185">
        <v>14</v>
      </c>
      <c r="B24" s="185" t="s">
        <v>129</v>
      </c>
      <c r="C24" s="185" t="s">
        <v>139</v>
      </c>
      <c r="D24" s="185" t="s">
        <v>153</v>
      </c>
      <c r="E24" s="185" t="s">
        <v>617</v>
      </c>
      <c r="F24" s="185" t="s">
        <v>655</v>
      </c>
      <c r="G24" s="185" t="s">
        <v>656</v>
      </c>
      <c r="H24" s="185" t="s">
        <v>131</v>
      </c>
      <c r="I24" s="185">
        <v>0.88300000000000001</v>
      </c>
      <c r="J24" s="185" t="s">
        <v>139</v>
      </c>
      <c r="K24" s="185">
        <v>0</v>
      </c>
      <c r="L24" s="185">
        <v>0</v>
      </c>
      <c r="M24" s="185">
        <v>660</v>
      </c>
      <c r="N24" s="185">
        <v>0</v>
      </c>
      <c r="O24" s="185">
        <v>28</v>
      </c>
      <c r="P24" s="185">
        <v>632</v>
      </c>
      <c r="Q24" s="185">
        <v>0</v>
      </c>
      <c r="R24" s="185">
        <v>0</v>
      </c>
      <c r="S24" s="185">
        <v>2</v>
      </c>
      <c r="T24" s="185">
        <v>658</v>
      </c>
      <c r="U24" s="185">
        <v>0</v>
      </c>
      <c r="V24" s="185">
        <v>1135.1214233871001</v>
      </c>
      <c r="W24" s="185"/>
      <c r="X24" s="185" t="s">
        <v>657</v>
      </c>
      <c r="Y24" s="185" t="s">
        <v>141</v>
      </c>
      <c r="Z24" s="185" t="s">
        <v>142</v>
      </c>
      <c r="AA24" s="185">
        <v>0</v>
      </c>
      <c r="AB24" s="186"/>
      <c r="AC24" s="186"/>
    </row>
    <row r="25" spans="1:29" s="187" customFormat="1" ht="135">
      <c r="A25" s="185">
        <v>15</v>
      </c>
      <c r="B25" s="185" t="s">
        <v>129</v>
      </c>
      <c r="C25" s="185" t="s">
        <v>139</v>
      </c>
      <c r="D25" s="185" t="s">
        <v>154</v>
      </c>
      <c r="E25" s="185" t="s">
        <v>617</v>
      </c>
      <c r="F25" s="185" t="s">
        <v>658</v>
      </c>
      <c r="G25" s="185" t="s">
        <v>659</v>
      </c>
      <c r="H25" s="185" t="s">
        <v>131</v>
      </c>
      <c r="I25" s="185">
        <v>0.55000000000000004</v>
      </c>
      <c r="J25" s="185" t="s">
        <v>139</v>
      </c>
      <c r="K25" s="185">
        <v>0</v>
      </c>
      <c r="L25" s="185">
        <v>0</v>
      </c>
      <c r="M25" s="185">
        <v>674</v>
      </c>
      <c r="N25" s="185">
        <v>0</v>
      </c>
      <c r="O25" s="185">
        <v>56</v>
      </c>
      <c r="P25" s="185">
        <v>618</v>
      </c>
      <c r="Q25" s="185">
        <v>0</v>
      </c>
      <c r="R25" s="185">
        <v>0</v>
      </c>
      <c r="S25" s="185">
        <v>2</v>
      </c>
      <c r="T25" s="185">
        <v>672</v>
      </c>
      <c r="U25" s="185">
        <v>0</v>
      </c>
      <c r="V25" s="185">
        <v>869.75994623655902</v>
      </c>
      <c r="W25" s="185"/>
      <c r="X25" s="185" t="s">
        <v>660</v>
      </c>
      <c r="Y25" s="185" t="s">
        <v>141</v>
      </c>
      <c r="Z25" s="185" t="s">
        <v>142</v>
      </c>
      <c r="AA25" s="185">
        <v>0</v>
      </c>
      <c r="AB25" s="186"/>
      <c r="AC25" s="186"/>
    </row>
    <row r="26" spans="1:29" s="187" customFormat="1" ht="60">
      <c r="A26" s="185">
        <v>16</v>
      </c>
      <c r="B26" s="185" t="s">
        <v>129</v>
      </c>
      <c r="C26" s="185" t="s">
        <v>130</v>
      </c>
      <c r="D26" s="185" t="s">
        <v>155</v>
      </c>
      <c r="E26" s="185" t="s">
        <v>617</v>
      </c>
      <c r="F26" s="185" t="s">
        <v>661</v>
      </c>
      <c r="G26" s="185" t="s">
        <v>662</v>
      </c>
      <c r="H26" s="185" t="s">
        <v>131</v>
      </c>
      <c r="I26" s="185">
        <v>4.45</v>
      </c>
      <c r="J26" s="185" t="s">
        <v>130</v>
      </c>
      <c r="K26" s="185">
        <v>0</v>
      </c>
      <c r="L26" s="185">
        <v>0</v>
      </c>
      <c r="M26" s="185">
        <v>176</v>
      </c>
      <c r="N26" s="185">
        <v>0</v>
      </c>
      <c r="O26" s="185">
        <v>14</v>
      </c>
      <c r="P26" s="185">
        <v>162</v>
      </c>
      <c r="Q26" s="185">
        <v>0</v>
      </c>
      <c r="R26" s="185">
        <v>0</v>
      </c>
      <c r="S26" s="185">
        <v>2</v>
      </c>
      <c r="T26" s="185">
        <v>174</v>
      </c>
      <c r="U26" s="185">
        <v>0</v>
      </c>
      <c r="V26" s="185">
        <v>715</v>
      </c>
      <c r="W26" s="185"/>
      <c r="X26" s="185" t="s">
        <v>663</v>
      </c>
      <c r="Y26" s="185" t="s">
        <v>132</v>
      </c>
      <c r="Z26" s="185"/>
      <c r="AA26" s="185">
        <v>1</v>
      </c>
      <c r="AB26" s="186"/>
      <c r="AC26" s="186"/>
    </row>
    <row r="27" spans="1:29" s="187" customFormat="1" ht="60">
      <c r="A27" s="185">
        <v>17</v>
      </c>
      <c r="B27" s="185" t="s">
        <v>129</v>
      </c>
      <c r="C27" s="185" t="s">
        <v>130</v>
      </c>
      <c r="D27" s="185" t="s">
        <v>156</v>
      </c>
      <c r="E27" s="185" t="s">
        <v>617</v>
      </c>
      <c r="F27" s="185" t="s">
        <v>664</v>
      </c>
      <c r="G27" s="185" t="s">
        <v>665</v>
      </c>
      <c r="H27" s="185" t="s">
        <v>131</v>
      </c>
      <c r="I27" s="185">
        <v>0.5</v>
      </c>
      <c r="J27" s="185" t="s">
        <v>130</v>
      </c>
      <c r="K27" s="185">
        <v>0</v>
      </c>
      <c r="L27" s="185">
        <v>0</v>
      </c>
      <c r="M27" s="185">
        <v>0</v>
      </c>
      <c r="N27" s="185">
        <v>0</v>
      </c>
      <c r="O27" s="185">
        <v>0</v>
      </c>
      <c r="P27" s="185">
        <v>0</v>
      </c>
      <c r="Q27" s="185">
        <v>0</v>
      </c>
      <c r="R27" s="185">
        <v>0</v>
      </c>
      <c r="S27" s="185">
        <v>0</v>
      </c>
      <c r="T27" s="185">
        <v>0</v>
      </c>
      <c r="U27" s="185">
        <v>0</v>
      </c>
      <c r="V27" s="185">
        <v>0</v>
      </c>
      <c r="W27" s="185"/>
      <c r="X27" s="185" t="s">
        <v>666</v>
      </c>
      <c r="Y27" s="185" t="s">
        <v>132</v>
      </c>
      <c r="Z27" s="185"/>
      <c r="AA27" s="185">
        <v>1</v>
      </c>
      <c r="AB27" s="186"/>
      <c r="AC27" s="186"/>
    </row>
    <row r="28" spans="1:29" s="187" customFormat="1" ht="60">
      <c r="A28" s="185">
        <v>18</v>
      </c>
      <c r="B28" s="185" t="s">
        <v>129</v>
      </c>
      <c r="C28" s="185" t="s">
        <v>130</v>
      </c>
      <c r="D28" s="185" t="s">
        <v>157</v>
      </c>
      <c r="E28" s="185" t="s">
        <v>617</v>
      </c>
      <c r="F28" s="185" t="s">
        <v>667</v>
      </c>
      <c r="G28" s="185" t="s">
        <v>668</v>
      </c>
      <c r="H28" s="185" t="s">
        <v>131</v>
      </c>
      <c r="I28" s="185">
        <v>1.883</v>
      </c>
      <c r="J28" s="185" t="s">
        <v>130</v>
      </c>
      <c r="K28" s="185">
        <v>0</v>
      </c>
      <c r="L28" s="185">
        <v>0</v>
      </c>
      <c r="M28" s="185">
        <v>766</v>
      </c>
      <c r="N28" s="185">
        <v>0</v>
      </c>
      <c r="O28" s="185">
        <v>22</v>
      </c>
      <c r="P28" s="185">
        <v>744</v>
      </c>
      <c r="Q28" s="185">
        <v>0</v>
      </c>
      <c r="R28" s="185">
        <v>0</v>
      </c>
      <c r="S28" s="185">
        <v>2</v>
      </c>
      <c r="T28" s="185">
        <v>764</v>
      </c>
      <c r="U28" s="185">
        <v>0</v>
      </c>
      <c r="V28" s="185">
        <v>603.28890322580696</v>
      </c>
      <c r="W28" s="185"/>
      <c r="X28" s="185" t="s">
        <v>669</v>
      </c>
      <c r="Y28" s="185" t="s">
        <v>132</v>
      </c>
      <c r="Z28" s="185"/>
      <c r="AA28" s="185">
        <v>1</v>
      </c>
      <c r="AB28" s="186"/>
      <c r="AC28" s="186"/>
    </row>
    <row r="29" spans="1:29" s="187" customFormat="1" ht="60">
      <c r="A29" s="185">
        <v>19</v>
      </c>
      <c r="B29" s="185" t="s">
        <v>129</v>
      </c>
      <c r="C29" s="185" t="s">
        <v>130</v>
      </c>
      <c r="D29" s="185" t="s">
        <v>158</v>
      </c>
      <c r="E29" s="185" t="s">
        <v>617</v>
      </c>
      <c r="F29" s="185" t="s">
        <v>670</v>
      </c>
      <c r="G29" s="185" t="s">
        <v>671</v>
      </c>
      <c r="H29" s="185" t="s">
        <v>131</v>
      </c>
      <c r="I29" s="185">
        <v>1.617</v>
      </c>
      <c r="J29" s="185" t="s">
        <v>130</v>
      </c>
      <c r="K29" s="185">
        <v>0</v>
      </c>
      <c r="L29" s="185">
        <v>0</v>
      </c>
      <c r="M29" s="185">
        <v>1055</v>
      </c>
      <c r="N29" s="185">
        <v>0</v>
      </c>
      <c r="O29" s="185">
        <v>39</v>
      </c>
      <c r="P29" s="185">
        <v>1016</v>
      </c>
      <c r="Q29" s="185">
        <v>0</v>
      </c>
      <c r="R29" s="185">
        <v>0</v>
      </c>
      <c r="S29" s="185">
        <v>4</v>
      </c>
      <c r="T29" s="185">
        <v>1051</v>
      </c>
      <c r="U29" s="185">
        <v>0</v>
      </c>
      <c r="V29" s="185">
        <v>1209</v>
      </c>
      <c r="W29" s="185"/>
      <c r="X29" s="185" t="s">
        <v>672</v>
      </c>
      <c r="Y29" s="185" t="s">
        <v>132</v>
      </c>
      <c r="Z29" s="185"/>
      <c r="AA29" s="185">
        <v>1</v>
      </c>
      <c r="AB29" s="186"/>
      <c r="AC29" s="186"/>
    </row>
    <row r="30" spans="1:29" s="187" customFormat="1">
      <c r="A30" s="185">
        <v>20</v>
      </c>
      <c r="B30" s="185" t="s">
        <v>129</v>
      </c>
      <c r="C30" s="185" t="s">
        <v>146</v>
      </c>
      <c r="D30" s="185" t="s">
        <v>160</v>
      </c>
      <c r="E30" s="185" t="s">
        <v>640</v>
      </c>
      <c r="F30" s="185" t="s">
        <v>673</v>
      </c>
      <c r="G30" s="185" t="s">
        <v>674</v>
      </c>
      <c r="H30" s="185" t="s">
        <v>145</v>
      </c>
      <c r="I30" s="185">
        <v>2.8330000000000002</v>
      </c>
      <c r="J30" s="185" t="s">
        <v>146</v>
      </c>
      <c r="K30" s="185">
        <v>0</v>
      </c>
      <c r="L30" s="185">
        <v>0</v>
      </c>
      <c r="M30" s="185">
        <v>91</v>
      </c>
      <c r="N30" s="185">
        <v>0</v>
      </c>
      <c r="O30" s="185">
        <v>0</v>
      </c>
      <c r="P30" s="185">
        <v>91</v>
      </c>
      <c r="Q30" s="185">
        <v>0</v>
      </c>
      <c r="R30" s="185">
        <v>0</v>
      </c>
      <c r="S30" s="185">
        <v>0</v>
      </c>
      <c r="T30" s="185">
        <v>91</v>
      </c>
      <c r="U30" s="185">
        <v>0</v>
      </c>
      <c r="V30" s="185">
        <v>489.54925403225798</v>
      </c>
      <c r="W30" s="185"/>
      <c r="X30" s="185"/>
      <c r="Y30" s="185"/>
      <c r="Z30" s="185"/>
      <c r="AA30" s="185">
        <v>1</v>
      </c>
      <c r="AB30" s="186"/>
      <c r="AC30" s="186"/>
    </row>
    <row r="31" spans="1:29" s="187" customFormat="1">
      <c r="A31" s="185">
        <v>21</v>
      </c>
      <c r="B31" s="185" t="s">
        <v>129</v>
      </c>
      <c r="C31" s="185" t="s">
        <v>146</v>
      </c>
      <c r="D31" s="185" t="s">
        <v>159</v>
      </c>
      <c r="E31" s="185" t="s">
        <v>640</v>
      </c>
      <c r="F31" s="185" t="s">
        <v>675</v>
      </c>
      <c r="G31" s="185" t="s">
        <v>676</v>
      </c>
      <c r="H31" s="185" t="s">
        <v>145</v>
      </c>
      <c r="I31" s="185">
        <v>1.55</v>
      </c>
      <c r="J31" s="185" t="s">
        <v>146</v>
      </c>
      <c r="K31" s="185">
        <v>0</v>
      </c>
      <c r="L31" s="185">
        <v>0</v>
      </c>
      <c r="M31" s="185">
        <v>120</v>
      </c>
      <c r="N31" s="185">
        <v>0</v>
      </c>
      <c r="O31" s="185">
        <v>4</v>
      </c>
      <c r="P31" s="185">
        <v>116</v>
      </c>
      <c r="Q31" s="185">
        <v>0</v>
      </c>
      <c r="R31" s="185">
        <v>0</v>
      </c>
      <c r="S31" s="185">
        <v>0</v>
      </c>
      <c r="T31" s="185">
        <v>120</v>
      </c>
      <c r="U31" s="185">
        <v>0</v>
      </c>
      <c r="V31" s="185">
        <v>198.995833333333</v>
      </c>
      <c r="W31" s="185"/>
      <c r="X31" s="185"/>
      <c r="Y31" s="185"/>
      <c r="Z31" s="185"/>
      <c r="AA31" s="185">
        <v>1</v>
      </c>
      <c r="AB31" s="186"/>
      <c r="AC31" s="186"/>
    </row>
    <row r="32" spans="1:29" s="187" customFormat="1" ht="45">
      <c r="A32" s="185">
        <v>22</v>
      </c>
      <c r="B32" s="185" t="s">
        <v>129</v>
      </c>
      <c r="C32" s="185" t="s">
        <v>161</v>
      </c>
      <c r="D32" s="185" t="s">
        <v>162</v>
      </c>
      <c r="E32" s="185" t="s">
        <v>640</v>
      </c>
      <c r="F32" s="185" t="s">
        <v>677</v>
      </c>
      <c r="G32" s="185" t="s">
        <v>678</v>
      </c>
      <c r="H32" s="185" t="s">
        <v>145</v>
      </c>
      <c r="I32" s="185">
        <v>1.25</v>
      </c>
      <c r="J32" s="185" t="s">
        <v>161</v>
      </c>
      <c r="K32" s="185">
        <v>0</v>
      </c>
      <c r="L32" s="185">
        <v>0</v>
      </c>
      <c r="M32" s="185">
        <v>66</v>
      </c>
      <c r="N32" s="185">
        <v>0</v>
      </c>
      <c r="O32" s="185">
        <v>25</v>
      </c>
      <c r="P32" s="185">
        <v>41</v>
      </c>
      <c r="Q32" s="185">
        <v>0</v>
      </c>
      <c r="R32" s="185">
        <v>0</v>
      </c>
      <c r="S32" s="185">
        <v>0</v>
      </c>
      <c r="T32" s="185">
        <v>66</v>
      </c>
      <c r="U32" s="185">
        <v>0</v>
      </c>
      <c r="V32" s="185">
        <v>608.837365591398</v>
      </c>
      <c r="W32" s="185"/>
      <c r="X32" s="185"/>
      <c r="Y32" s="185"/>
      <c r="Z32" s="185"/>
      <c r="AA32" s="185">
        <v>1</v>
      </c>
      <c r="AB32" s="186"/>
      <c r="AC32" s="186"/>
    </row>
    <row r="33" spans="1:29" s="187" customFormat="1" ht="60">
      <c r="A33" s="185">
        <v>23</v>
      </c>
      <c r="B33" s="185" t="s">
        <v>129</v>
      </c>
      <c r="C33" s="185" t="s">
        <v>143</v>
      </c>
      <c r="D33" s="185" t="s">
        <v>165</v>
      </c>
      <c r="E33" s="185" t="s">
        <v>617</v>
      </c>
      <c r="F33" s="185" t="s">
        <v>679</v>
      </c>
      <c r="G33" s="185" t="s">
        <v>680</v>
      </c>
      <c r="H33" s="185" t="s">
        <v>131</v>
      </c>
      <c r="I33" s="185">
        <v>2.6</v>
      </c>
      <c r="J33" s="185" t="s">
        <v>143</v>
      </c>
      <c r="K33" s="185">
        <v>0</v>
      </c>
      <c r="L33" s="185">
        <v>0</v>
      </c>
      <c r="M33" s="185">
        <v>484</v>
      </c>
      <c r="N33" s="185">
        <v>0</v>
      </c>
      <c r="O33" s="185">
        <v>0</v>
      </c>
      <c r="P33" s="185">
        <v>484</v>
      </c>
      <c r="Q33" s="185">
        <v>0</v>
      </c>
      <c r="R33" s="185">
        <v>0</v>
      </c>
      <c r="S33" s="185">
        <v>3</v>
      </c>
      <c r="T33" s="185">
        <v>481</v>
      </c>
      <c r="U33" s="185">
        <v>0</v>
      </c>
      <c r="V33" s="185">
        <v>1113</v>
      </c>
      <c r="W33" s="185"/>
      <c r="X33" s="185" t="s">
        <v>681</v>
      </c>
      <c r="Y33" s="185" t="s">
        <v>163</v>
      </c>
      <c r="Z33" s="185"/>
      <c r="AA33" s="185">
        <v>0</v>
      </c>
      <c r="AB33" s="186"/>
      <c r="AC33" s="186"/>
    </row>
    <row r="34" spans="1:29" s="187" customFormat="1" ht="45">
      <c r="A34" s="185">
        <v>24</v>
      </c>
      <c r="B34" s="185" t="s">
        <v>129</v>
      </c>
      <c r="C34" s="185" t="s">
        <v>130</v>
      </c>
      <c r="D34" s="185" t="s">
        <v>166</v>
      </c>
      <c r="E34" s="185" t="s">
        <v>617</v>
      </c>
      <c r="F34" s="185" t="s">
        <v>682</v>
      </c>
      <c r="G34" s="185" t="s">
        <v>683</v>
      </c>
      <c r="H34" s="185" t="s">
        <v>131</v>
      </c>
      <c r="I34" s="185">
        <v>0.76700000000000002</v>
      </c>
      <c r="J34" s="185" t="s">
        <v>130</v>
      </c>
      <c r="K34" s="185">
        <v>0</v>
      </c>
      <c r="L34" s="185">
        <v>0</v>
      </c>
      <c r="M34" s="185">
        <v>20</v>
      </c>
      <c r="N34" s="185">
        <v>0</v>
      </c>
      <c r="O34" s="185">
        <v>14</v>
      </c>
      <c r="P34" s="185">
        <v>6</v>
      </c>
      <c r="Q34" s="185">
        <v>0</v>
      </c>
      <c r="R34" s="185">
        <v>0</v>
      </c>
      <c r="S34" s="185">
        <v>0</v>
      </c>
      <c r="T34" s="185">
        <v>20</v>
      </c>
      <c r="U34" s="185">
        <v>0</v>
      </c>
      <c r="V34" s="185">
        <v>88.794682795698904</v>
      </c>
      <c r="W34" s="185"/>
      <c r="X34" s="185" t="s">
        <v>684</v>
      </c>
      <c r="Y34" s="185" t="s">
        <v>132</v>
      </c>
      <c r="Z34" s="185"/>
      <c r="AA34" s="185">
        <v>1</v>
      </c>
      <c r="AB34" s="186"/>
      <c r="AC34" s="186"/>
    </row>
    <row r="35" spans="1:29" s="187" customFormat="1" ht="60">
      <c r="A35" s="185">
        <v>25</v>
      </c>
      <c r="B35" s="185" t="s">
        <v>129</v>
      </c>
      <c r="C35" s="185" t="s">
        <v>143</v>
      </c>
      <c r="D35" s="185" t="s">
        <v>168</v>
      </c>
      <c r="E35" s="185" t="s">
        <v>640</v>
      </c>
      <c r="F35" s="185" t="s">
        <v>685</v>
      </c>
      <c r="G35" s="185" t="s">
        <v>686</v>
      </c>
      <c r="H35" s="185" t="s">
        <v>145</v>
      </c>
      <c r="I35" s="185">
        <v>3.2</v>
      </c>
      <c r="J35" s="185" t="s">
        <v>143</v>
      </c>
      <c r="K35" s="185">
        <v>0</v>
      </c>
      <c r="L35" s="185">
        <v>0</v>
      </c>
      <c r="M35" s="185">
        <v>82</v>
      </c>
      <c r="N35" s="185">
        <v>0</v>
      </c>
      <c r="O35" s="185">
        <v>5</v>
      </c>
      <c r="P35" s="185">
        <v>77</v>
      </c>
      <c r="Q35" s="185">
        <v>0</v>
      </c>
      <c r="R35" s="185">
        <v>0</v>
      </c>
      <c r="S35" s="185">
        <v>0</v>
      </c>
      <c r="T35" s="185">
        <v>82</v>
      </c>
      <c r="U35" s="185">
        <v>0</v>
      </c>
      <c r="V35" s="185">
        <v>843.436559139785</v>
      </c>
      <c r="W35" s="185"/>
      <c r="X35" s="185"/>
      <c r="Y35" s="185"/>
      <c r="Z35" s="185"/>
      <c r="AA35" s="185">
        <v>1</v>
      </c>
      <c r="AB35" s="186"/>
      <c r="AC35" s="186"/>
    </row>
    <row r="36" spans="1:29" s="187" customFormat="1">
      <c r="A36" s="185">
        <v>26</v>
      </c>
      <c r="B36" s="185" t="s">
        <v>129</v>
      </c>
      <c r="C36" s="185" t="s">
        <v>146</v>
      </c>
      <c r="D36" s="185" t="s">
        <v>167</v>
      </c>
      <c r="E36" s="185" t="s">
        <v>640</v>
      </c>
      <c r="F36" s="185" t="s">
        <v>687</v>
      </c>
      <c r="G36" s="185" t="s">
        <v>688</v>
      </c>
      <c r="H36" s="185" t="s">
        <v>145</v>
      </c>
      <c r="I36" s="185">
        <v>1.3169999999999999</v>
      </c>
      <c r="J36" s="185" t="s">
        <v>146</v>
      </c>
      <c r="K36" s="185">
        <v>0</v>
      </c>
      <c r="L36" s="185">
        <v>0</v>
      </c>
      <c r="M36" s="185">
        <v>155</v>
      </c>
      <c r="N36" s="185">
        <v>0</v>
      </c>
      <c r="O36" s="185">
        <v>6</v>
      </c>
      <c r="P36" s="185">
        <v>149</v>
      </c>
      <c r="Q36" s="185">
        <v>0</v>
      </c>
      <c r="R36" s="185">
        <v>0</v>
      </c>
      <c r="S36" s="185">
        <v>1</v>
      </c>
      <c r="T36" s="185">
        <v>154</v>
      </c>
      <c r="U36" s="185">
        <v>0</v>
      </c>
      <c r="V36" s="185">
        <v>372.47910887096799</v>
      </c>
      <c r="W36" s="185"/>
      <c r="X36" s="185"/>
      <c r="Y36" s="185"/>
      <c r="Z36" s="185"/>
      <c r="AA36" s="185">
        <v>1</v>
      </c>
      <c r="AB36" s="186"/>
      <c r="AC36" s="186"/>
    </row>
    <row r="37" spans="1:29" s="187" customFormat="1" ht="60">
      <c r="A37" s="185">
        <v>27</v>
      </c>
      <c r="B37" s="185" t="s">
        <v>129</v>
      </c>
      <c r="C37" s="185" t="s">
        <v>130</v>
      </c>
      <c r="D37" s="185" t="s">
        <v>169</v>
      </c>
      <c r="E37" s="185" t="s">
        <v>617</v>
      </c>
      <c r="F37" s="185" t="s">
        <v>689</v>
      </c>
      <c r="G37" s="185" t="s">
        <v>690</v>
      </c>
      <c r="H37" s="185" t="s">
        <v>131</v>
      </c>
      <c r="I37" s="185">
        <v>1.0669999999999999</v>
      </c>
      <c r="J37" s="185" t="s">
        <v>130</v>
      </c>
      <c r="K37" s="185">
        <v>0</v>
      </c>
      <c r="L37" s="185">
        <v>0</v>
      </c>
      <c r="M37" s="185">
        <v>587</v>
      </c>
      <c r="N37" s="185">
        <v>0</v>
      </c>
      <c r="O37" s="185">
        <v>13</v>
      </c>
      <c r="P37" s="185">
        <v>574</v>
      </c>
      <c r="Q37" s="185">
        <v>0</v>
      </c>
      <c r="R37" s="185">
        <v>0</v>
      </c>
      <c r="S37" s="185">
        <v>0</v>
      </c>
      <c r="T37" s="185">
        <v>587</v>
      </c>
      <c r="U37" s="185">
        <v>0</v>
      </c>
      <c r="V37" s="185">
        <v>1234</v>
      </c>
      <c r="W37" s="185"/>
      <c r="X37" s="185" t="s">
        <v>691</v>
      </c>
      <c r="Y37" s="185" t="s">
        <v>132</v>
      </c>
      <c r="Z37" s="185"/>
      <c r="AA37" s="185">
        <v>1</v>
      </c>
      <c r="AB37" s="186"/>
      <c r="AC37" s="186"/>
    </row>
    <row r="38" spans="1:29" s="187" customFormat="1" ht="60">
      <c r="A38" s="185">
        <v>28</v>
      </c>
      <c r="B38" s="185" t="s">
        <v>129</v>
      </c>
      <c r="C38" s="185" t="s">
        <v>130</v>
      </c>
      <c r="D38" s="185" t="s">
        <v>170</v>
      </c>
      <c r="E38" s="185" t="s">
        <v>617</v>
      </c>
      <c r="F38" s="185" t="s">
        <v>689</v>
      </c>
      <c r="G38" s="185" t="s">
        <v>692</v>
      </c>
      <c r="H38" s="185" t="s">
        <v>131</v>
      </c>
      <c r="I38" s="185">
        <v>1.867</v>
      </c>
      <c r="J38" s="185" t="s">
        <v>130</v>
      </c>
      <c r="K38" s="185">
        <v>0</v>
      </c>
      <c r="L38" s="185">
        <v>0</v>
      </c>
      <c r="M38" s="185">
        <v>256</v>
      </c>
      <c r="N38" s="185">
        <v>0</v>
      </c>
      <c r="O38" s="185">
        <v>44</v>
      </c>
      <c r="P38" s="185">
        <v>212</v>
      </c>
      <c r="Q38" s="185">
        <v>0</v>
      </c>
      <c r="R38" s="185">
        <v>0</v>
      </c>
      <c r="S38" s="185">
        <v>4</v>
      </c>
      <c r="T38" s="185">
        <v>252</v>
      </c>
      <c r="U38" s="185">
        <v>0</v>
      </c>
      <c r="V38" s="185">
        <v>105.455387096774</v>
      </c>
      <c r="W38" s="185"/>
      <c r="X38" s="185" t="s">
        <v>691</v>
      </c>
      <c r="Y38" s="185" t="s">
        <v>132</v>
      </c>
      <c r="Z38" s="185"/>
      <c r="AA38" s="185">
        <v>1</v>
      </c>
      <c r="AB38" s="186"/>
      <c r="AC38" s="186"/>
    </row>
    <row r="39" spans="1:29" s="187" customFormat="1">
      <c r="A39" s="185">
        <v>29</v>
      </c>
      <c r="B39" s="185" t="s">
        <v>129</v>
      </c>
      <c r="C39" s="185" t="s">
        <v>146</v>
      </c>
      <c r="D39" s="185" t="s">
        <v>160</v>
      </c>
      <c r="E39" s="185" t="s">
        <v>640</v>
      </c>
      <c r="F39" s="185" t="s">
        <v>693</v>
      </c>
      <c r="G39" s="185" t="s">
        <v>694</v>
      </c>
      <c r="H39" s="185" t="s">
        <v>145</v>
      </c>
      <c r="I39" s="185">
        <v>0.55000000000000004</v>
      </c>
      <c r="J39" s="185" t="s">
        <v>146</v>
      </c>
      <c r="K39" s="185">
        <v>0</v>
      </c>
      <c r="L39" s="185">
        <v>0</v>
      </c>
      <c r="M39" s="185">
        <v>91</v>
      </c>
      <c r="N39" s="185">
        <v>0</v>
      </c>
      <c r="O39" s="185">
        <v>0</v>
      </c>
      <c r="P39" s="185">
        <v>91</v>
      </c>
      <c r="Q39" s="185">
        <v>0</v>
      </c>
      <c r="R39" s="185">
        <v>0</v>
      </c>
      <c r="S39" s="185">
        <v>0</v>
      </c>
      <c r="T39" s="185">
        <v>91</v>
      </c>
      <c r="U39" s="185">
        <v>0</v>
      </c>
      <c r="V39" s="185">
        <v>76.856586021505393</v>
      </c>
      <c r="W39" s="185"/>
      <c r="X39" s="185">
        <v>0</v>
      </c>
      <c r="Y39" s="185"/>
      <c r="Z39" s="185"/>
      <c r="AA39" s="185">
        <v>1</v>
      </c>
      <c r="AB39" s="186"/>
      <c r="AC39" s="186"/>
    </row>
    <row r="40" spans="1:29" s="187" customFormat="1" ht="60">
      <c r="A40" s="185">
        <v>30</v>
      </c>
      <c r="B40" s="185" t="s">
        <v>129</v>
      </c>
      <c r="C40" s="185" t="s">
        <v>143</v>
      </c>
      <c r="D40" s="185" t="s">
        <v>168</v>
      </c>
      <c r="E40" s="185" t="s">
        <v>640</v>
      </c>
      <c r="F40" s="185" t="s">
        <v>695</v>
      </c>
      <c r="G40" s="185" t="s">
        <v>696</v>
      </c>
      <c r="H40" s="185" t="s">
        <v>145</v>
      </c>
      <c r="I40" s="185">
        <v>7.4169999999999998</v>
      </c>
      <c r="J40" s="185" t="s">
        <v>143</v>
      </c>
      <c r="K40" s="185">
        <v>0</v>
      </c>
      <c r="L40" s="185">
        <v>0</v>
      </c>
      <c r="M40" s="185">
        <v>82</v>
      </c>
      <c r="N40" s="185">
        <v>0</v>
      </c>
      <c r="O40" s="185">
        <v>5</v>
      </c>
      <c r="P40" s="185">
        <v>77</v>
      </c>
      <c r="Q40" s="185">
        <v>0</v>
      </c>
      <c r="R40" s="185">
        <v>0</v>
      </c>
      <c r="S40" s="185">
        <v>0</v>
      </c>
      <c r="T40" s="185">
        <v>82</v>
      </c>
      <c r="U40" s="185">
        <v>0</v>
      </c>
      <c r="V40" s="185">
        <v>1568.2169838709699</v>
      </c>
      <c r="W40" s="185"/>
      <c r="X40" s="185">
        <v>0</v>
      </c>
      <c r="Y40" s="185"/>
      <c r="Z40" s="185"/>
      <c r="AA40" s="185">
        <v>1</v>
      </c>
      <c r="AB40" s="186"/>
      <c r="AC40" s="186"/>
    </row>
    <row r="41" spans="1:29" s="187" customFormat="1" ht="30">
      <c r="A41" s="185">
        <v>31</v>
      </c>
      <c r="B41" s="185" t="s">
        <v>129</v>
      </c>
      <c r="C41" s="185" t="s">
        <v>146</v>
      </c>
      <c r="D41" s="185" t="s">
        <v>149</v>
      </c>
      <c r="E41" s="185" t="s">
        <v>617</v>
      </c>
      <c r="F41" s="185" t="s">
        <v>697</v>
      </c>
      <c r="G41" s="185" t="s">
        <v>698</v>
      </c>
      <c r="H41" s="185" t="s">
        <v>145</v>
      </c>
      <c r="I41" s="185">
        <v>2.1</v>
      </c>
      <c r="J41" s="185" t="s">
        <v>146</v>
      </c>
      <c r="K41" s="185">
        <v>0</v>
      </c>
      <c r="L41" s="185">
        <v>0</v>
      </c>
      <c r="M41" s="185">
        <v>110</v>
      </c>
      <c r="N41" s="185">
        <v>0</v>
      </c>
      <c r="O41" s="185">
        <v>0</v>
      </c>
      <c r="P41" s="185">
        <v>110</v>
      </c>
      <c r="Q41" s="185">
        <v>0</v>
      </c>
      <c r="R41" s="185">
        <v>0</v>
      </c>
      <c r="S41" s="185">
        <v>2</v>
      </c>
      <c r="T41" s="185">
        <v>108</v>
      </c>
      <c r="U41" s="185">
        <v>0</v>
      </c>
      <c r="V41" s="185">
        <v>670.48709677419401</v>
      </c>
      <c r="W41" s="185"/>
      <c r="X41" s="185">
        <v>0</v>
      </c>
      <c r="Y41" s="185"/>
      <c r="Z41" s="185"/>
      <c r="AA41" s="185">
        <v>1</v>
      </c>
      <c r="AB41" s="186"/>
      <c r="AC41" s="186"/>
    </row>
    <row r="42" spans="1:29" s="187" customFormat="1">
      <c r="A42" s="185">
        <v>32</v>
      </c>
      <c r="B42" s="185" t="s">
        <v>129</v>
      </c>
      <c r="C42" s="185" t="s">
        <v>146</v>
      </c>
      <c r="D42" s="185" t="s">
        <v>171</v>
      </c>
      <c r="E42" s="185" t="s">
        <v>617</v>
      </c>
      <c r="F42" s="185" t="s">
        <v>699</v>
      </c>
      <c r="G42" s="185" t="s">
        <v>700</v>
      </c>
      <c r="H42" s="185" t="s">
        <v>145</v>
      </c>
      <c r="I42" s="185">
        <v>1.9330000000000001</v>
      </c>
      <c r="J42" s="185" t="s">
        <v>146</v>
      </c>
      <c r="K42" s="185">
        <v>0</v>
      </c>
      <c r="L42" s="185">
        <v>0</v>
      </c>
      <c r="M42" s="185">
        <v>44</v>
      </c>
      <c r="N42" s="185">
        <v>0</v>
      </c>
      <c r="O42" s="185">
        <v>4</v>
      </c>
      <c r="P42" s="185">
        <v>40</v>
      </c>
      <c r="Q42" s="185">
        <v>0</v>
      </c>
      <c r="R42" s="185">
        <v>0</v>
      </c>
      <c r="S42" s="185">
        <v>0</v>
      </c>
      <c r="T42" s="185">
        <v>44</v>
      </c>
      <c r="U42" s="185">
        <v>0</v>
      </c>
      <c r="V42" s="185">
        <v>320.75848655914001</v>
      </c>
      <c r="W42" s="185"/>
      <c r="X42" s="185">
        <v>0</v>
      </c>
      <c r="Y42" s="185"/>
      <c r="Z42" s="185"/>
      <c r="AA42" s="185">
        <v>1</v>
      </c>
      <c r="AB42" s="186"/>
      <c r="AC42" s="186"/>
    </row>
    <row r="43" spans="1:29" s="187" customFormat="1" ht="75">
      <c r="A43" s="185">
        <v>33</v>
      </c>
      <c r="B43" s="185" t="s">
        <v>129</v>
      </c>
      <c r="C43" s="185" t="s">
        <v>143</v>
      </c>
      <c r="D43" s="185" t="s">
        <v>172</v>
      </c>
      <c r="E43" s="185" t="s">
        <v>617</v>
      </c>
      <c r="F43" s="185" t="s">
        <v>701</v>
      </c>
      <c r="G43" s="185" t="s">
        <v>702</v>
      </c>
      <c r="H43" s="185" t="s">
        <v>131</v>
      </c>
      <c r="I43" s="185">
        <v>2.25</v>
      </c>
      <c r="J43" s="185" t="s">
        <v>143</v>
      </c>
      <c r="K43" s="185">
        <v>0</v>
      </c>
      <c r="L43" s="185">
        <v>0</v>
      </c>
      <c r="M43" s="185">
        <v>253</v>
      </c>
      <c r="N43" s="185">
        <v>0</v>
      </c>
      <c r="O43" s="185">
        <v>14</v>
      </c>
      <c r="P43" s="185">
        <v>239</v>
      </c>
      <c r="Q43" s="185">
        <v>0</v>
      </c>
      <c r="R43" s="185">
        <v>0</v>
      </c>
      <c r="S43" s="185">
        <v>14</v>
      </c>
      <c r="T43" s="185">
        <v>239</v>
      </c>
      <c r="U43" s="185">
        <v>0</v>
      </c>
      <c r="V43" s="185">
        <v>1634</v>
      </c>
      <c r="W43" s="185"/>
      <c r="X43" s="185" t="s">
        <v>703</v>
      </c>
      <c r="Y43" s="185" t="s">
        <v>141</v>
      </c>
      <c r="Z43" s="185" t="s">
        <v>142</v>
      </c>
      <c r="AA43" s="185">
        <v>0</v>
      </c>
      <c r="AB43" s="186"/>
      <c r="AC43" s="186"/>
    </row>
    <row r="44" spans="1:29" s="187" customFormat="1">
      <c r="A44" s="185">
        <v>34</v>
      </c>
      <c r="B44" s="185" t="s">
        <v>129</v>
      </c>
      <c r="C44" s="185" t="s">
        <v>146</v>
      </c>
      <c r="D44" s="185" t="s">
        <v>173</v>
      </c>
      <c r="E44" s="185" t="s">
        <v>640</v>
      </c>
      <c r="F44" s="185" t="s">
        <v>704</v>
      </c>
      <c r="G44" s="185" t="s">
        <v>705</v>
      </c>
      <c r="H44" s="185" t="s">
        <v>145</v>
      </c>
      <c r="I44" s="185">
        <v>2.617</v>
      </c>
      <c r="J44" s="185" t="s">
        <v>146</v>
      </c>
      <c r="K44" s="185">
        <v>0</v>
      </c>
      <c r="L44" s="185">
        <v>0</v>
      </c>
      <c r="M44" s="185">
        <v>115</v>
      </c>
      <c r="N44" s="185">
        <v>0</v>
      </c>
      <c r="O44" s="185">
        <v>3</v>
      </c>
      <c r="P44" s="185">
        <v>112</v>
      </c>
      <c r="Q44" s="185">
        <v>0</v>
      </c>
      <c r="R44" s="185">
        <v>0</v>
      </c>
      <c r="S44" s="185">
        <v>0</v>
      </c>
      <c r="T44" s="185">
        <v>115</v>
      </c>
      <c r="U44" s="185">
        <v>0</v>
      </c>
      <c r="V44" s="185">
        <v>390.83347311827902</v>
      </c>
      <c r="W44" s="185"/>
      <c r="X44" s="185">
        <v>0</v>
      </c>
      <c r="Y44" s="185"/>
      <c r="Z44" s="185"/>
      <c r="AA44" s="185">
        <v>1</v>
      </c>
      <c r="AB44" s="186"/>
      <c r="AC44" s="186"/>
    </row>
    <row r="45" spans="1:29" s="187" customFormat="1">
      <c r="A45" s="185">
        <v>35</v>
      </c>
      <c r="B45" s="185" t="s">
        <v>129</v>
      </c>
      <c r="C45" s="185" t="s">
        <v>146</v>
      </c>
      <c r="D45" s="185" t="s">
        <v>174</v>
      </c>
      <c r="E45" s="185" t="s">
        <v>617</v>
      </c>
      <c r="F45" s="185" t="s">
        <v>706</v>
      </c>
      <c r="G45" s="185" t="s">
        <v>707</v>
      </c>
      <c r="H45" s="185" t="s">
        <v>145</v>
      </c>
      <c r="I45" s="185">
        <v>2.367</v>
      </c>
      <c r="J45" s="185" t="s">
        <v>146</v>
      </c>
      <c r="K45" s="185">
        <v>0</v>
      </c>
      <c r="L45" s="185">
        <v>0</v>
      </c>
      <c r="M45" s="185">
        <v>166</v>
      </c>
      <c r="N45" s="185">
        <v>0</v>
      </c>
      <c r="O45" s="185">
        <v>0</v>
      </c>
      <c r="P45" s="185">
        <v>166</v>
      </c>
      <c r="Q45" s="185">
        <v>0</v>
      </c>
      <c r="R45" s="185">
        <v>0</v>
      </c>
      <c r="S45" s="185">
        <v>0</v>
      </c>
      <c r="T45" s="185">
        <v>166</v>
      </c>
      <c r="U45" s="185">
        <v>0</v>
      </c>
      <c r="V45" s="185">
        <v>694.29454838709705</v>
      </c>
      <c r="W45" s="185"/>
      <c r="X45" s="185">
        <v>0</v>
      </c>
      <c r="Y45" s="185"/>
      <c r="Z45" s="185"/>
      <c r="AA45" s="185">
        <v>1</v>
      </c>
      <c r="AB45" s="186"/>
      <c r="AC45" s="186"/>
    </row>
    <row r="46" spans="1:29" s="187" customFormat="1">
      <c r="A46" s="185">
        <v>36</v>
      </c>
      <c r="B46" s="185" t="s">
        <v>129</v>
      </c>
      <c r="C46" s="185" t="s">
        <v>146</v>
      </c>
      <c r="D46" s="185" t="s">
        <v>175</v>
      </c>
      <c r="E46" s="185" t="s">
        <v>617</v>
      </c>
      <c r="F46" s="185" t="s">
        <v>708</v>
      </c>
      <c r="G46" s="185" t="s">
        <v>709</v>
      </c>
      <c r="H46" s="185" t="s">
        <v>145</v>
      </c>
      <c r="I46" s="185">
        <v>2.0169999999999999</v>
      </c>
      <c r="J46" s="185" t="s">
        <v>146</v>
      </c>
      <c r="K46" s="185">
        <v>0</v>
      </c>
      <c r="L46" s="185">
        <v>0</v>
      </c>
      <c r="M46" s="185">
        <v>7</v>
      </c>
      <c r="N46" s="185">
        <v>0</v>
      </c>
      <c r="O46" s="185">
        <v>3</v>
      </c>
      <c r="P46" s="185">
        <v>4</v>
      </c>
      <c r="Q46" s="185">
        <v>0</v>
      </c>
      <c r="R46" s="185">
        <v>0</v>
      </c>
      <c r="S46" s="185">
        <v>0</v>
      </c>
      <c r="T46" s="185">
        <v>7</v>
      </c>
      <c r="U46" s="185">
        <v>0</v>
      </c>
      <c r="V46" s="185">
        <v>245.56432795698899</v>
      </c>
      <c r="W46" s="185"/>
      <c r="X46" s="185">
        <v>0</v>
      </c>
      <c r="Y46" s="185"/>
      <c r="Z46" s="185"/>
      <c r="AA46" s="185">
        <v>1</v>
      </c>
      <c r="AB46" s="186"/>
      <c r="AC46" s="186"/>
    </row>
    <row r="47" spans="1:29" s="187" customFormat="1" ht="225">
      <c r="A47" s="185">
        <v>37</v>
      </c>
      <c r="B47" s="185" t="s">
        <v>129</v>
      </c>
      <c r="C47" s="185" t="s">
        <v>139</v>
      </c>
      <c r="D47" s="185" t="s">
        <v>176</v>
      </c>
      <c r="E47" s="185" t="s">
        <v>617</v>
      </c>
      <c r="F47" s="185" t="s">
        <v>710</v>
      </c>
      <c r="G47" s="185" t="s">
        <v>711</v>
      </c>
      <c r="H47" s="185" t="s">
        <v>131</v>
      </c>
      <c r="I47" s="185">
        <v>0.23300000000000001</v>
      </c>
      <c r="J47" s="185" t="s">
        <v>139</v>
      </c>
      <c r="K47" s="185">
        <v>0</v>
      </c>
      <c r="L47" s="185">
        <v>0</v>
      </c>
      <c r="M47" s="185">
        <v>179</v>
      </c>
      <c r="N47" s="185">
        <v>0</v>
      </c>
      <c r="O47" s="185">
        <v>13</v>
      </c>
      <c r="P47" s="185">
        <v>166</v>
      </c>
      <c r="Q47" s="185">
        <v>0</v>
      </c>
      <c r="R47" s="185">
        <v>0</v>
      </c>
      <c r="S47" s="185">
        <v>13</v>
      </c>
      <c r="T47" s="185">
        <v>166</v>
      </c>
      <c r="U47" s="185">
        <v>0</v>
      </c>
      <c r="V47" s="185">
        <v>239.24308467741901</v>
      </c>
      <c r="W47" s="185"/>
      <c r="X47" s="185" t="s">
        <v>712</v>
      </c>
      <c r="Y47" s="185" t="s">
        <v>141</v>
      </c>
      <c r="Z47" s="185" t="s">
        <v>142</v>
      </c>
      <c r="AA47" s="185">
        <v>0</v>
      </c>
      <c r="AB47" s="186"/>
      <c r="AC47" s="186"/>
    </row>
    <row r="48" spans="1:29" s="187" customFormat="1" ht="255">
      <c r="A48" s="185">
        <v>38</v>
      </c>
      <c r="B48" s="185" t="s">
        <v>129</v>
      </c>
      <c r="C48" s="185" t="s">
        <v>139</v>
      </c>
      <c r="D48" s="185" t="s">
        <v>177</v>
      </c>
      <c r="E48" s="185" t="s">
        <v>617</v>
      </c>
      <c r="F48" s="185" t="s">
        <v>713</v>
      </c>
      <c r="G48" s="185" t="s">
        <v>714</v>
      </c>
      <c r="H48" s="185" t="s">
        <v>131</v>
      </c>
      <c r="I48" s="185">
        <v>0.93300000000000005</v>
      </c>
      <c r="J48" s="185" t="s">
        <v>139</v>
      </c>
      <c r="K48" s="185">
        <v>0</v>
      </c>
      <c r="L48" s="185">
        <v>0</v>
      </c>
      <c r="M48" s="185">
        <v>508</v>
      </c>
      <c r="N48" s="185">
        <v>0</v>
      </c>
      <c r="O48" s="185">
        <v>0</v>
      </c>
      <c r="P48" s="185">
        <v>508</v>
      </c>
      <c r="Q48" s="185">
        <v>0</v>
      </c>
      <c r="R48" s="185">
        <v>0</v>
      </c>
      <c r="S48" s="185">
        <v>3</v>
      </c>
      <c r="T48" s="185">
        <v>505</v>
      </c>
      <c r="U48" s="185">
        <v>0</v>
      </c>
      <c r="V48" s="185">
        <v>691.30785483871</v>
      </c>
      <c r="W48" s="185"/>
      <c r="X48" s="185" t="s">
        <v>715</v>
      </c>
      <c r="Y48" s="185" t="s">
        <v>141</v>
      </c>
      <c r="Z48" s="185" t="s">
        <v>142</v>
      </c>
      <c r="AA48" s="185">
        <v>0</v>
      </c>
      <c r="AB48" s="186"/>
      <c r="AC48" s="186"/>
    </row>
    <row r="49" spans="1:29" s="187" customFormat="1" ht="90">
      <c r="A49" s="185">
        <v>39</v>
      </c>
      <c r="B49" s="185" t="s">
        <v>129</v>
      </c>
      <c r="C49" s="185" t="s">
        <v>130</v>
      </c>
      <c r="D49" s="185" t="s">
        <v>178</v>
      </c>
      <c r="E49" s="185" t="s">
        <v>617</v>
      </c>
      <c r="F49" s="185" t="s">
        <v>716</v>
      </c>
      <c r="G49" s="185" t="s">
        <v>717</v>
      </c>
      <c r="H49" s="185" t="s">
        <v>131</v>
      </c>
      <c r="I49" s="185">
        <v>0.16700000000000001</v>
      </c>
      <c r="J49" s="185" t="s">
        <v>130</v>
      </c>
      <c r="K49" s="185">
        <v>0</v>
      </c>
      <c r="L49" s="185">
        <v>0</v>
      </c>
      <c r="M49" s="185">
        <v>38</v>
      </c>
      <c r="N49" s="185">
        <v>0</v>
      </c>
      <c r="O49" s="185">
        <v>18</v>
      </c>
      <c r="P49" s="185">
        <v>20</v>
      </c>
      <c r="Q49" s="185">
        <v>0</v>
      </c>
      <c r="R49" s="185">
        <v>0</v>
      </c>
      <c r="S49" s="185">
        <v>0</v>
      </c>
      <c r="T49" s="185">
        <v>38</v>
      </c>
      <c r="U49" s="185">
        <v>0</v>
      </c>
      <c r="V49" s="185">
        <v>32.366575268817201</v>
      </c>
      <c r="W49" s="185"/>
      <c r="X49" s="185" t="s">
        <v>718</v>
      </c>
      <c r="Y49" s="185" t="s">
        <v>132</v>
      </c>
      <c r="Z49" s="185"/>
      <c r="AA49" s="185">
        <v>1</v>
      </c>
      <c r="AB49" s="186"/>
      <c r="AC49" s="186"/>
    </row>
    <row r="50" spans="1:29" s="187" customFormat="1">
      <c r="A50" s="185">
        <v>40</v>
      </c>
      <c r="B50" s="185" t="s">
        <v>129</v>
      </c>
      <c r="C50" s="185" t="s">
        <v>146</v>
      </c>
      <c r="D50" s="185" t="s">
        <v>159</v>
      </c>
      <c r="E50" s="185" t="s">
        <v>640</v>
      </c>
      <c r="F50" s="185" t="s">
        <v>719</v>
      </c>
      <c r="G50" s="185" t="s">
        <v>720</v>
      </c>
      <c r="H50" s="185" t="s">
        <v>145</v>
      </c>
      <c r="I50" s="185">
        <v>2.0329999999999999</v>
      </c>
      <c r="J50" s="185" t="s">
        <v>146</v>
      </c>
      <c r="K50" s="185">
        <v>0</v>
      </c>
      <c r="L50" s="185">
        <v>0</v>
      </c>
      <c r="M50" s="185">
        <v>120</v>
      </c>
      <c r="N50" s="185">
        <v>0</v>
      </c>
      <c r="O50" s="185">
        <v>4</v>
      </c>
      <c r="P50" s="185">
        <v>116</v>
      </c>
      <c r="Q50" s="185">
        <v>0</v>
      </c>
      <c r="R50" s="185">
        <v>0</v>
      </c>
      <c r="S50" s="185">
        <v>0</v>
      </c>
      <c r="T50" s="185">
        <v>120</v>
      </c>
      <c r="U50" s="185">
        <v>0</v>
      </c>
      <c r="V50" s="185">
        <v>225.59741935483899</v>
      </c>
      <c r="W50" s="185"/>
      <c r="X50" s="185">
        <v>0</v>
      </c>
      <c r="Y50" s="185"/>
      <c r="Z50" s="185"/>
      <c r="AA50" s="185">
        <v>1</v>
      </c>
      <c r="AB50" s="186"/>
      <c r="AC50" s="186"/>
    </row>
    <row r="51" spans="1:29" s="187" customFormat="1">
      <c r="A51" s="185">
        <v>41</v>
      </c>
      <c r="B51" s="185" t="s">
        <v>129</v>
      </c>
      <c r="C51" s="185" t="s">
        <v>146</v>
      </c>
      <c r="D51" s="185" t="s">
        <v>179</v>
      </c>
      <c r="E51" s="185" t="s">
        <v>617</v>
      </c>
      <c r="F51" s="185" t="s">
        <v>721</v>
      </c>
      <c r="G51" s="185" t="s">
        <v>722</v>
      </c>
      <c r="H51" s="185" t="s">
        <v>145</v>
      </c>
      <c r="I51" s="185">
        <v>2.8330000000000002</v>
      </c>
      <c r="J51" s="185" t="s">
        <v>146</v>
      </c>
      <c r="K51" s="185">
        <v>0</v>
      </c>
      <c r="L51" s="185">
        <v>0</v>
      </c>
      <c r="M51" s="185">
        <v>36</v>
      </c>
      <c r="N51" s="185">
        <v>0</v>
      </c>
      <c r="O51" s="185">
        <v>5</v>
      </c>
      <c r="P51" s="185">
        <v>31</v>
      </c>
      <c r="Q51" s="185">
        <v>0</v>
      </c>
      <c r="R51" s="185">
        <v>0</v>
      </c>
      <c r="S51" s="185">
        <v>0</v>
      </c>
      <c r="T51" s="185">
        <v>36</v>
      </c>
      <c r="U51" s="185">
        <v>0</v>
      </c>
      <c r="V51" s="185">
        <v>221.507091397849</v>
      </c>
      <c r="W51" s="185"/>
      <c r="X51" s="185">
        <v>0</v>
      </c>
      <c r="Y51" s="185"/>
      <c r="Z51" s="185"/>
      <c r="AA51" s="185">
        <v>1</v>
      </c>
      <c r="AB51" s="186"/>
      <c r="AC51" s="186"/>
    </row>
    <row r="52" spans="1:29" s="187" customFormat="1" ht="165">
      <c r="A52" s="185">
        <v>42</v>
      </c>
      <c r="B52" s="185" t="s">
        <v>129</v>
      </c>
      <c r="C52" s="185" t="s">
        <v>130</v>
      </c>
      <c r="D52" s="185" t="s">
        <v>180</v>
      </c>
      <c r="E52" s="185" t="s">
        <v>617</v>
      </c>
      <c r="F52" s="185" t="s">
        <v>723</v>
      </c>
      <c r="G52" s="185" t="s">
        <v>724</v>
      </c>
      <c r="H52" s="185" t="s">
        <v>131</v>
      </c>
      <c r="I52" s="185">
        <v>0.55000000000000004</v>
      </c>
      <c r="J52" s="185" t="s">
        <v>130</v>
      </c>
      <c r="K52" s="185">
        <v>0</v>
      </c>
      <c r="L52" s="185">
        <v>0</v>
      </c>
      <c r="M52" s="185">
        <v>146</v>
      </c>
      <c r="N52" s="185">
        <v>0</v>
      </c>
      <c r="O52" s="185">
        <v>12</v>
      </c>
      <c r="P52" s="185">
        <v>134</v>
      </c>
      <c r="Q52" s="185">
        <v>0</v>
      </c>
      <c r="R52" s="185">
        <v>0</v>
      </c>
      <c r="S52" s="185">
        <v>3</v>
      </c>
      <c r="T52" s="185">
        <v>143</v>
      </c>
      <c r="U52" s="185">
        <v>0</v>
      </c>
      <c r="V52" s="185">
        <v>280.59092741935501</v>
      </c>
      <c r="W52" s="185"/>
      <c r="X52" s="185" t="s">
        <v>725</v>
      </c>
      <c r="Y52" s="185" t="s">
        <v>132</v>
      </c>
      <c r="Z52" s="185"/>
      <c r="AA52" s="185">
        <v>1</v>
      </c>
      <c r="AB52" s="186"/>
      <c r="AC52" s="186"/>
    </row>
    <row r="53" spans="1:29" s="187" customFormat="1" ht="75">
      <c r="A53" s="185">
        <v>43</v>
      </c>
      <c r="B53" s="185" t="s">
        <v>129</v>
      </c>
      <c r="C53" s="185" t="s">
        <v>130</v>
      </c>
      <c r="D53" s="185" t="s">
        <v>181</v>
      </c>
      <c r="E53" s="185" t="s">
        <v>617</v>
      </c>
      <c r="F53" s="185" t="s">
        <v>726</v>
      </c>
      <c r="G53" s="185" t="s">
        <v>727</v>
      </c>
      <c r="H53" s="185" t="s">
        <v>131</v>
      </c>
      <c r="I53" s="185">
        <v>1.617</v>
      </c>
      <c r="J53" s="185" t="s">
        <v>130</v>
      </c>
      <c r="K53" s="185">
        <v>0</v>
      </c>
      <c r="L53" s="185">
        <v>0</v>
      </c>
      <c r="M53" s="185">
        <v>189</v>
      </c>
      <c r="N53" s="185">
        <v>0</v>
      </c>
      <c r="O53" s="185">
        <v>42</v>
      </c>
      <c r="P53" s="185">
        <v>146</v>
      </c>
      <c r="Q53" s="185">
        <v>0</v>
      </c>
      <c r="R53" s="185">
        <v>0</v>
      </c>
      <c r="S53" s="185">
        <v>1</v>
      </c>
      <c r="T53" s="185">
        <v>187</v>
      </c>
      <c r="U53" s="185">
        <v>1</v>
      </c>
      <c r="V53" s="185">
        <v>711</v>
      </c>
      <c r="W53" s="185" t="s">
        <v>620</v>
      </c>
      <c r="X53" s="185" t="s">
        <v>728</v>
      </c>
      <c r="Y53" s="185" t="s">
        <v>132</v>
      </c>
      <c r="Z53" s="185"/>
      <c r="AA53" s="185">
        <v>1</v>
      </c>
      <c r="AB53" s="186"/>
      <c r="AC53" s="186"/>
    </row>
    <row r="54" spans="1:29" s="187" customFormat="1">
      <c r="A54" s="185">
        <v>44</v>
      </c>
      <c r="B54" s="185" t="s">
        <v>129</v>
      </c>
      <c r="C54" s="185" t="s">
        <v>143</v>
      </c>
      <c r="D54" s="185" t="s">
        <v>182</v>
      </c>
      <c r="E54" s="185" t="s">
        <v>617</v>
      </c>
      <c r="F54" s="185" t="s">
        <v>729</v>
      </c>
      <c r="G54" s="185" t="s">
        <v>730</v>
      </c>
      <c r="H54" s="185" t="s">
        <v>145</v>
      </c>
      <c r="I54" s="185">
        <v>2.2000000000000002</v>
      </c>
      <c r="J54" s="185" t="s">
        <v>143</v>
      </c>
      <c r="K54" s="185">
        <v>0</v>
      </c>
      <c r="L54" s="185">
        <v>0</v>
      </c>
      <c r="M54" s="185">
        <v>25</v>
      </c>
      <c r="N54" s="185">
        <v>0</v>
      </c>
      <c r="O54" s="185">
        <v>7</v>
      </c>
      <c r="P54" s="185">
        <v>18</v>
      </c>
      <c r="Q54" s="185">
        <v>0</v>
      </c>
      <c r="R54" s="185">
        <v>0</v>
      </c>
      <c r="S54" s="185">
        <v>0</v>
      </c>
      <c r="T54" s="185">
        <v>25</v>
      </c>
      <c r="U54" s="185">
        <v>0</v>
      </c>
      <c r="V54" s="185">
        <v>177.372043010753</v>
      </c>
      <c r="W54" s="185"/>
      <c r="X54" s="185">
        <v>0</v>
      </c>
      <c r="Y54" s="185"/>
      <c r="Z54" s="185"/>
      <c r="AA54" s="185">
        <v>1</v>
      </c>
      <c r="AB54" s="186"/>
      <c r="AC54" s="186"/>
    </row>
    <row r="55" spans="1:29" s="187" customFormat="1" ht="45">
      <c r="A55" s="185">
        <v>45</v>
      </c>
      <c r="B55" s="185" t="s">
        <v>129</v>
      </c>
      <c r="C55" s="185" t="s">
        <v>130</v>
      </c>
      <c r="D55" s="185" t="s">
        <v>183</v>
      </c>
      <c r="E55" s="185" t="s">
        <v>617</v>
      </c>
      <c r="F55" s="185" t="s">
        <v>731</v>
      </c>
      <c r="G55" s="185" t="s">
        <v>730</v>
      </c>
      <c r="H55" s="185" t="s">
        <v>131</v>
      </c>
      <c r="I55" s="185">
        <v>1.3</v>
      </c>
      <c r="J55" s="185" t="s">
        <v>130</v>
      </c>
      <c r="K55" s="185">
        <v>0</v>
      </c>
      <c r="L55" s="185">
        <v>0</v>
      </c>
      <c r="M55" s="185">
        <v>30</v>
      </c>
      <c r="N55" s="185">
        <v>0</v>
      </c>
      <c r="O55" s="185">
        <v>18</v>
      </c>
      <c r="P55" s="185">
        <v>12</v>
      </c>
      <c r="Q55" s="185">
        <v>0</v>
      </c>
      <c r="R55" s="185">
        <v>0</v>
      </c>
      <c r="S55" s="185">
        <v>0</v>
      </c>
      <c r="T55" s="185">
        <v>30</v>
      </c>
      <c r="U55" s="185">
        <v>0</v>
      </c>
      <c r="V55" s="185">
        <v>251.768413978495</v>
      </c>
      <c r="W55" s="185"/>
      <c r="X55" s="185" t="s">
        <v>732</v>
      </c>
      <c r="Y55" s="185" t="s">
        <v>132</v>
      </c>
      <c r="Z55" s="185"/>
      <c r="AA55" s="185">
        <v>1</v>
      </c>
      <c r="AB55" s="186"/>
      <c r="AC55" s="186"/>
    </row>
    <row r="56" spans="1:29" s="187" customFormat="1" ht="75">
      <c r="A56" s="185">
        <v>46</v>
      </c>
      <c r="B56" s="185" t="s">
        <v>129</v>
      </c>
      <c r="C56" s="185" t="s">
        <v>143</v>
      </c>
      <c r="D56" s="185" t="s">
        <v>184</v>
      </c>
      <c r="E56" s="185" t="s">
        <v>640</v>
      </c>
      <c r="F56" s="185" t="s">
        <v>733</v>
      </c>
      <c r="G56" s="185" t="s">
        <v>734</v>
      </c>
      <c r="H56" s="185" t="s">
        <v>145</v>
      </c>
      <c r="I56" s="185">
        <v>1.617</v>
      </c>
      <c r="J56" s="185" t="s">
        <v>143</v>
      </c>
      <c r="K56" s="185">
        <v>0</v>
      </c>
      <c r="L56" s="185">
        <v>0</v>
      </c>
      <c r="M56" s="185">
        <v>48</v>
      </c>
      <c r="N56" s="185">
        <v>0</v>
      </c>
      <c r="O56" s="185">
        <v>0</v>
      </c>
      <c r="P56" s="185">
        <v>48</v>
      </c>
      <c r="Q56" s="185">
        <v>0</v>
      </c>
      <c r="R56" s="185">
        <v>0</v>
      </c>
      <c r="S56" s="185">
        <v>0</v>
      </c>
      <c r="T56" s="185">
        <v>48</v>
      </c>
      <c r="U56" s="185">
        <v>0</v>
      </c>
      <c r="V56" s="185">
        <v>358.004669354839</v>
      </c>
      <c r="W56" s="185"/>
      <c r="X56" s="185">
        <v>0</v>
      </c>
      <c r="Y56" s="185"/>
      <c r="Z56" s="185"/>
      <c r="AA56" s="185">
        <v>1</v>
      </c>
      <c r="AB56" s="186"/>
      <c r="AC56" s="186"/>
    </row>
    <row r="57" spans="1:29" s="187" customFormat="1" ht="105">
      <c r="A57" s="185">
        <v>47</v>
      </c>
      <c r="B57" s="185" t="s">
        <v>129</v>
      </c>
      <c r="C57" s="185" t="s">
        <v>146</v>
      </c>
      <c r="D57" s="185" t="s">
        <v>185</v>
      </c>
      <c r="E57" s="185" t="s">
        <v>617</v>
      </c>
      <c r="F57" s="185" t="s">
        <v>735</v>
      </c>
      <c r="G57" s="185" t="s">
        <v>736</v>
      </c>
      <c r="H57" s="185" t="s">
        <v>131</v>
      </c>
      <c r="I57" s="185">
        <v>1.6830000000000001</v>
      </c>
      <c r="J57" s="185" t="s">
        <v>146</v>
      </c>
      <c r="K57" s="185">
        <v>0</v>
      </c>
      <c r="L57" s="185">
        <v>0</v>
      </c>
      <c r="M57" s="185">
        <v>350</v>
      </c>
      <c r="N57" s="185">
        <v>0</v>
      </c>
      <c r="O57" s="185">
        <v>48</v>
      </c>
      <c r="P57" s="185">
        <v>301</v>
      </c>
      <c r="Q57" s="185">
        <v>0</v>
      </c>
      <c r="R57" s="185">
        <v>0</v>
      </c>
      <c r="S57" s="185">
        <v>4</v>
      </c>
      <c r="T57" s="185">
        <v>345</v>
      </c>
      <c r="U57" s="185">
        <v>1</v>
      </c>
      <c r="V57" s="185">
        <v>1039.09641532258</v>
      </c>
      <c r="W57" s="185" t="s">
        <v>620</v>
      </c>
      <c r="X57" s="185" t="s">
        <v>737</v>
      </c>
      <c r="Y57" s="185" t="s">
        <v>132</v>
      </c>
      <c r="Z57" s="185"/>
      <c r="AA57" s="185">
        <v>1</v>
      </c>
      <c r="AB57" s="186"/>
      <c r="AC57" s="186"/>
    </row>
    <row r="58" spans="1:29" s="187" customFormat="1" ht="195">
      <c r="A58" s="185">
        <v>48</v>
      </c>
      <c r="B58" s="185" t="s">
        <v>129</v>
      </c>
      <c r="C58" s="185" t="s">
        <v>130</v>
      </c>
      <c r="D58" s="185" t="s">
        <v>186</v>
      </c>
      <c r="E58" s="185" t="s">
        <v>617</v>
      </c>
      <c r="F58" s="185" t="s">
        <v>738</v>
      </c>
      <c r="G58" s="185" t="s">
        <v>739</v>
      </c>
      <c r="H58" s="185" t="s">
        <v>131</v>
      </c>
      <c r="I58" s="185">
        <v>1.417</v>
      </c>
      <c r="J58" s="185" t="s">
        <v>130</v>
      </c>
      <c r="K58" s="185">
        <v>0</v>
      </c>
      <c r="L58" s="185">
        <v>0</v>
      </c>
      <c r="M58" s="185">
        <v>845</v>
      </c>
      <c r="N58" s="185">
        <v>0</v>
      </c>
      <c r="O58" s="185">
        <v>42</v>
      </c>
      <c r="P58" s="185">
        <v>802</v>
      </c>
      <c r="Q58" s="185">
        <v>0</v>
      </c>
      <c r="R58" s="185">
        <v>0</v>
      </c>
      <c r="S58" s="185">
        <v>4</v>
      </c>
      <c r="T58" s="185">
        <v>840</v>
      </c>
      <c r="U58" s="185">
        <v>1</v>
      </c>
      <c r="V58" s="185">
        <v>2247</v>
      </c>
      <c r="W58" s="185" t="s">
        <v>740</v>
      </c>
      <c r="X58" s="185" t="s">
        <v>741</v>
      </c>
      <c r="Y58" s="185" t="s">
        <v>132</v>
      </c>
      <c r="Z58" s="185"/>
      <c r="AA58" s="185">
        <v>1</v>
      </c>
      <c r="AB58" s="186"/>
      <c r="AC58" s="186"/>
    </row>
    <row r="59" spans="1:29" s="187" customFormat="1" ht="135">
      <c r="A59" s="185">
        <v>49</v>
      </c>
      <c r="B59" s="185" t="s">
        <v>129</v>
      </c>
      <c r="C59" s="185" t="s">
        <v>139</v>
      </c>
      <c r="D59" s="185" t="s">
        <v>187</v>
      </c>
      <c r="E59" s="185" t="s">
        <v>617</v>
      </c>
      <c r="F59" s="185" t="s">
        <v>742</v>
      </c>
      <c r="G59" s="185" t="s">
        <v>743</v>
      </c>
      <c r="H59" s="185" t="s">
        <v>131</v>
      </c>
      <c r="I59" s="185">
        <v>1.4830000000000001</v>
      </c>
      <c r="J59" s="185" t="s">
        <v>139</v>
      </c>
      <c r="K59" s="185">
        <v>0</v>
      </c>
      <c r="L59" s="185">
        <v>0</v>
      </c>
      <c r="M59" s="185">
        <v>932</v>
      </c>
      <c r="N59" s="185">
        <v>0</v>
      </c>
      <c r="O59" s="185">
        <v>12</v>
      </c>
      <c r="P59" s="185">
        <v>919</v>
      </c>
      <c r="Q59" s="185">
        <v>0</v>
      </c>
      <c r="R59" s="185">
        <v>0</v>
      </c>
      <c r="S59" s="185">
        <v>2</v>
      </c>
      <c r="T59" s="185">
        <v>929</v>
      </c>
      <c r="U59" s="185">
        <v>1</v>
      </c>
      <c r="V59" s="185">
        <v>1439.89931586022</v>
      </c>
      <c r="W59" s="185" t="s">
        <v>740</v>
      </c>
      <c r="X59" s="185" t="s">
        <v>744</v>
      </c>
      <c r="Y59" s="185" t="s">
        <v>141</v>
      </c>
      <c r="Z59" s="185" t="s">
        <v>142</v>
      </c>
      <c r="AA59" s="185">
        <v>0</v>
      </c>
      <c r="AB59" s="186"/>
      <c r="AC59" s="186"/>
    </row>
    <row r="60" spans="1:29" s="187" customFormat="1" ht="60">
      <c r="A60" s="185">
        <v>50</v>
      </c>
      <c r="B60" s="185" t="s">
        <v>129</v>
      </c>
      <c r="C60" s="185" t="s">
        <v>130</v>
      </c>
      <c r="D60" s="185" t="s">
        <v>188</v>
      </c>
      <c r="E60" s="185" t="s">
        <v>617</v>
      </c>
      <c r="F60" s="185" t="s">
        <v>745</v>
      </c>
      <c r="G60" s="185" t="s">
        <v>746</v>
      </c>
      <c r="H60" s="185" t="s">
        <v>131</v>
      </c>
      <c r="I60" s="185">
        <v>2.1829999999999998</v>
      </c>
      <c r="J60" s="185" t="s">
        <v>130</v>
      </c>
      <c r="K60" s="185">
        <v>0</v>
      </c>
      <c r="L60" s="185">
        <v>0</v>
      </c>
      <c r="M60" s="185">
        <v>582</v>
      </c>
      <c r="N60" s="185">
        <v>0</v>
      </c>
      <c r="O60" s="185">
        <v>48</v>
      </c>
      <c r="P60" s="185">
        <v>534</v>
      </c>
      <c r="Q60" s="185">
        <v>0</v>
      </c>
      <c r="R60" s="185">
        <v>0</v>
      </c>
      <c r="S60" s="185">
        <v>3</v>
      </c>
      <c r="T60" s="185">
        <v>579</v>
      </c>
      <c r="U60" s="185">
        <v>0</v>
      </c>
      <c r="V60" s="185">
        <v>758</v>
      </c>
      <c r="W60" s="185"/>
      <c r="X60" s="185" t="s">
        <v>747</v>
      </c>
      <c r="Y60" s="185" t="s">
        <v>132</v>
      </c>
      <c r="Z60" s="185"/>
      <c r="AA60" s="185">
        <v>1</v>
      </c>
      <c r="AB60" s="186"/>
      <c r="AC60" s="186"/>
    </row>
    <row r="61" spans="1:29" s="187" customFormat="1" ht="60">
      <c r="A61" s="185">
        <v>51</v>
      </c>
      <c r="B61" s="185" t="s">
        <v>129</v>
      </c>
      <c r="C61" s="185" t="s">
        <v>139</v>
      </c>
      <c r="D61" s="185" t="s">
        <v>189</v>
      </c>
      <c r="E61" s="185" t="s">
        <v>617</v>
      </c>
      <c r="F61" s="185" t="s">
        <v>748</v>
      </c>
      <c r="G61" s="185" t="s">
        <v>749</v>
      </c>
      <c r="H61" s="185" t="s">
        <v>131</v>
      </c>
      <c r="I61" s="185">
        <v>0.81699999999999995</v>
      </c>
      <c r="J61" s="185" t="s">
        <v>139</v>
      </c>
      <c r="K61" s="185">
        <v>0</v>
      </c>
      <c r="L61" s="185">
        <v>0</v>
      </c>
      <c r="M61" s="185">
        <v>1946</v>
      </c>
      <c r="N61" s="185">
        <v>0</v>
      </c>
      <c r="O61" s="185">
        <v>74</v>
      </c>
      <c r="P61" s="185">
        <v>1872</v>
      </c>
      <c r="Q61" s="185">
        <v>0</v>
      </c>
      <c r="R61" s="185">
        <v>0</v>
      </c>
      <c r="S61" s="185">
        <v>2</v>
      </c>
      <c r="T61" s="185">
        <v>1944</v>
      </c>
      <c r="U61" s="185">
        <v>0</v>
      </c>
      <c r="V61" s="185">
        <v>1349.0492876344099</v>
      </c>
      <c r="W61" s="185"/>
      <c r="X61" s="185" t="s">
        <v>750</v>
      </c>
      <c r="Y61" s="185" t="s">
        <v>141</v>
      </c>
      <c r="Z61" s="185" t="s">
        <v>142</v>
      </c>
      <c r="AA61" s="185">
        <v>0</v>
      </c>
      <c r="AB61" s="186"/>
      <c r="AC61" s="186"/>
    </row>
    <row r="62" spans="1:29" s="187" customFormat="1" ht="45">
      <c r="A62" s="185">
        <v>52</v>
      </c>
      <c r="B62" s="185" t="s">
        <v>129</v>
      </c>
      <c r="C62" s="185" t="s">
        <v>143</v>
      </c>
      <c r="D62" s="185" t="s">
        <v>190</v>
      </c>
      <c r="E62" s="185" t="s">
        <v>617</v>
      </c>
      <c r="F62" s="185" t="s">
        <v>751</v>
      </c>
      <c r="G62" s="185" t="s">
        <v>752</v>
      </c>
      <c r="H62" s="185" t="s">
        <v>145</v>
      </c>
      <c r="I62" s="185">
        <v>2.367</v>
      </c>
      <c r="J62" s="185" t="s">
        <v>143</v>
      </c>
      <c r="K62" s="185">
        <v>0</v>
      </c>
      <c r="L62" s="185">
        <v>0</v>
      </c>
      <c r="M62" s="185">
        <v>102</v>
      </c>
      <c r="N62" s="185">
        <v>0</v>
      </c>
      <c r="O62" s="185">
        <v>0</v>
      </c>
      <c r="P62" s="185">
        <v>102</v>
      </c>
      <c r="Q62" s="185">
        <v>0</v>
      </c>
      <c r="R62" s="185">
        <v>0</v>
      </c>
      <c r="S62" s="185">
        <v>0</v>
      </c>
      <c r="T62" s="185">
        <v>102</v>
      </c>
      <c r="U62" s="185">
        <v>0</v>
      </c>
      <c r="V62" s="185">
        <v>229.71671370967701</v>
      </c>
      <c r="W62" s="185"/>
      <c r="X62" s="185"/>
      <c r="Y62" s="185"/>
      <c r="Z62" s="185"/>
      <c r="AA62" s="185">
        <v>1</v>
      </c>
      <c r="AB62" s="186"/>
      <c r="AC62" s="186"/>
    </row>
    <row r="63" spans="1:29" s="187" customFormat="1">
      <c r="A63" s="185">
        <v>53</v>
      </c>
      <c r="B63" s="185" t="s">
        <v>129</v>
      </c>
      <c r="C63" s="185" t="s">
        <v>146</v>
      </c>
      <c r="D63" s="185" t="s">
        <v>191</v>
      </c>
      <c r="E63" s="185" t="s">
        <v>640</v>
      </c>
      <c r="F63" s="185" t="s">
        <v>753</v>
      </c>
      <c r="G63" s="185" t="s">
        <v>754</v>
      </c>
      <c r="H63" s="185" t="s">
        <v>145</v>
      </c>
      <c r="I63" s="185">
        <v>6.4</v>
      </c>
      <c r="J63" s="185" t="s">
        <v>146</v>
      </c>
      <c r="K63" s="185">
        <v>0</v>
      </c>
      <c r="L63" s="185">
        <v>0</v>
      </c>
      <c r="M63" s="185">
        <v>100</v>
      </c>
      <c r="N63" s="185">
        <v>0</v>
      </c>
      <c r="O63" s="185">
        <v>0</v>
      </c>
      <c r="P63" s="185">
        <v>100</v>
      </c>
      <c r="Q63" s="185">
        <v>0</v>
      </c>
      <c r="R63" s="185">
        <v>0</v>
      </c>
      <c r="S63" s="185">
        <v>0</v>
      </c>
      <c r="T63" s="185">
        <v>100</v>
      </c>
      <c r="U63" s="185">
        <v>0</v>
      </c>
      <c r="V63" s="185">
        <v>289.49677419354799</v>
      </c>
      <c r="W63" s="185"/>
      <c r="X63" s="185"/>
      <c r="Y63" s="185"/>
      <c r="Z63" s="185"/>
      <c r="AA63" s="185">
        <v>1</v>
      </c>
      <c r="AB63" s="186"/>
      <c r="AC63" s="186"/>
    </row>
    <row r="64" spans="1:29" s="187" customFormat="1">
      <c r="A64" s="185">
        <v>54</v>
      </c>
      <c r="B64" s="185" t="s">
        <v>129</v>
      </c>
      <c r="C64" s="185" t="s">
        <v>146</v>
      </c>
      <c r="D64" s="185" t="s">
        <v>192</v>
      </c>
      <c r="E64" s="185" t="s">
        <v>640</v>
      </c>
      <c r="F64" s="185" t="s">
        <v>755</v>
      </c>
      <c r="G64" s="185" t="s">
        <v>756</v>
      </c>
      <c r="H64" s="185" t="s">
        <v>145</v>
      </c>
      <c r="I64" s="185">
        <v>1.617</v>
      </c>
      <c r="J64" s="185" t="s">
        <v>146</v>
      </c>
      <c r="K64" s="185">
        <v>0</v>
      </c>
      <c r="L64" s="185">
        <v>0</v>
      </c>
      <c r="M64" s="185">
        <v>109</v>
      </c>
      <c r="N64" s="185">
        <v>0</v>
      </c>
      <c r="O64" s="185">
        <v>2</v>
      </c>
      <c r="P64" s="185">
        <v>107</v>
      </c>
      <c r="Q64" s="185">
        <v>0</v>
      </c>
      <c r="R64" s="185">
        <v>0</v>
      </c>
      <c r="S64" s="185">
        <v>0</v>
      </c>
      <c r="T64" s="185">
        <v>109</v>
      </c>
      <c r="U64" s="185">
        <v>0</v>
      </c>
      <c r="V64" s="185">
        <v>128.61018145161299</v>
      </c>
      <c r="W64" s="185"/>
      <c r="X64" s="185"/>
      <c r="Y64" s="185"/>
      <c r="Z64" s="185"/>
      <c r="AA64" s="185">
        <v>1</v>
      </c>
      <c r="AB64" s="186"/>
      <c r="AC64" s="186"/>
    </row>
    <row r="65" spans="1:29" s="187" customFormat="1">
      <c r="A65" s="185">
        <v>55</v>
      </c>
      <c r="B65" s="185" t="s">
        <v>129</v>
      </c>
      <c r="C65" s="185" t="s">
        <v>146</v>
      </c>
      <c r="D65" s="185" t="s">
        <v>193</v>
      </c>
      <c r="E65" s="185" t="s">
        <v>617</v>
      </c>
      <c r="F65" s="185" t="s">
        <v>757</v>
      </c>
      <c r="G65" s="185" t="s">
        <v>758</v>
      </c>
      <c r="H65" s="185" t="s">
        <v>145</v>
      </c>
      <c r="I65" s="185">
        <v>1.633</v>
      </c>
      <c r="J65" s="185" t="s">
        <v>146</v>
      </c>
      <c r="K65" s="185">
        <v>0</v>
      </c>
      <c r="L65" s="185">
        <v>0</v>
      </c>
      <c r="M65" s="185">
        <v>39</v>
      </c>
      <c r="N65" s="185">
        <v>0</v>
      </c>
      <c r="O65" s="185">
        <v>7</v>
      </c>
      <c r="P65" s="185">
        <v>32</v>
      </c>
      <c r="Q65" s="185">
        <v>0</v>
      </c>
      <c r="R65" s="185">
        <v>0</v>
      </c>
      <c r="S65" s="185">
        <v>0</v>
      </c>
      <c r="T65" s="185">
        <v>39</v>
      </c>
      <c r="U65" s="185">
        <v>0</v>
      </c>
      <c r="V65" s="185">
        <v>135.25146908602201</v>
      </c>
      <c r="W65" s="185"/>
      <c r="X65" s="185"/>
      <c r="Y65" s="185"/>
      <c r="Z65" s="185"/>
      <c r="AA65" s="185">
        <v>1</v>
      </c>
      <c r="AB65" s="186"/>
      <c r="AC65" s="186"/>
    </row>
    <row r="66" spans="1:29" s="187" customFormat="1" ht="60">
      <c r="A66" s="185">
        <v>56</v>
      </c>
      <c r="B66" s="185" t="s">
        <v>129</v>
      </c>
      <c r="C66" s="185" t="s">
        <v>130</v>
      </c>
      <c r="D66" s="185" t="s">
        <v>194</v>
      </c>
      <c r="E66" s="185" t="s">
        <v>617</v>
      </c>
      <c r="F66" s="185" t="s">
        <v>759</v>
      </c>
      <c r="G66" s="185" t="s">
        <v>760</v>
      </c>
      <c r="H66" s="185" t="s">
        <v>131</v>
      </c>
      <c r="I66" s="185">
        <v>1.25</v>
      </c>
      <c r="J66" s="185" t="s">
        <v>130</v>
      </c>
      <c r="K66" s="185">
        <v>0</v>
      </c>
      <c r="L66" s="185">
        <v>0</v>
      </c>
      <c r="M66" s="185">
        <v>217</v>
      </c>
      <c r="N66" s="185">
        <v>0</v>
      </c>
      <c r="O66" s="185">
        <v>12</v>
      </c>
      <c r="P66" s="185">
        <v>205</v>
      </c>
      <c r="Q66" s="185">
        <v>0</v>
      </c>
      <c r="R66" s="185">
        <v>0</v>
      </c>
      <c r="S66" s="185">
        <v>1</v>
      </c>
      <c r="T66" s="185">
        <v>216</v>
      </c>
      <c r="U66" s="185">
        <v>0</v>
      </c>
      <c r="V66" s="185">
        <v>679.75223118279598</v>
      </c>
      <c r="W66" s="185"/>
      <c r="X66" s="185" t="s">
        <v>761</v>
      </c>
      <c r="Y66" s="185" t="s">
        <v>132</v>
      </c>
      <c r="Z66" s="185"/>
      <c r="AA66" s="185">
        <v>1</v>
      </c>
      <c r="AB66" s="186"/>
      <c r="AC66" s="186"/>
    </row>
    <row r="67" spans="1:29" s="187" customFormat="1" ht="45">
      <c r="A67" s="185">
        <v>57</v>
      </c>
      <c r="B67" s="185" t="s">
        <v>129</v>
      </c>
      <c r="C67" s="185" t="s">
        <v>146</v>
      </c>
      <c r="D67" s="185" t="s">
        <v>195</v>
      </c>
      <c r="E67" s="185" t="s">
        <v>640</v>
      </c>
      <c r="F67" s="185" t="s">
        <v>762</v>
      </c>
      <c r="G67" s="185" t="s">
        <v>763</v>
      </c>
      <c r="H67" s="185" t="s">
        <v>145</v>
      </c>
      <c r="I67" s="185">
        <v>4.55</v>
      </c>
      <c r="J67" s="185" t="s">
        <v>146</v>
      </c>
      <c r="K67" s="185">
        <v>0</v>
      </c>
      <c r="L67" s="185">
        <v>0</v>
      </c>
      <c r="M67" s="185">
        <v>52</v>
      </c>
      <c r="N67" s="185">
        <v>0</v>
      </c>
      <c r="O67" s="185">
        <v>0</v>
      </c>
      <c r="P67" s="185">
        <v>52</v>
      </c>
      <c r="Q67" s="185">
        <v>0</v>
      </c>
      <c r="R67" s="185">
        <v>0</v>
      </c>
      <c r="S67" s="185">
        <v>0</v>
      </c>
      <c r="T67" s="185">
        <v>52</v>
      </c>
      <c r="U67" s="185">
        <v>0</v>
      </c>
      <c r="V67" s="185">
        <v>263.94892473118301</v>
      </c>
      <c r="W67" s="185"/>
      <c r="X67" s="185"/>
      <c r="Y67" s="185"/>
      <c r="Z67" s="185"/>
      <c r="AA67" s="185">
        <v>1</v>
      </c>
      <c r="AB67" s="186"/>
      <c r="AC67" s="186"/>
    </row>
    <row r="68" spans="1:29" s="187" customFormat="1" ht="45">
      <c r="A68" s="185">
        <v>58</v>
      </c>
      <c r="B68" s="185" t="s">
        <v>129</v>
      </c>
      <c r="C68" s="185" t="s">
        <v>130</v>
      </c>
      <c r="D68" s="185" t="s">
        <v>196</v>
      </c>
      <c r="E68" s="185" t="s">
        <v>617</v>
      </c>
      <c r="F68" s="185" t="s">
        <v>764</v>
      </c>
      <c r="G68" s="185" t="s">
        <v>765</v>
      </c>
      <c r="H68" s="185" t="s">
        <v>131</v>
      </c>
      <c r="I68" s="185">
        <v>16.832999999999998</v>
      </c>
      <c r="J68" s="185" t="s">
        <v>130</v>
      </c>
      <c r="K68" s="185">
        <v>0</v>
      </c>
      <c r="L68" s="185">
        <v>0</v>
      </c>
      <c r="M68" s="185">
        <v>344</v>
      </c>
      <c r="N68" s="185">
        <v>0</v>
      </c>
      <c r="O68" s="185">
        <v>49</v>
      </c>
      <c r="P68" s="185">
        <v>295</v>
      </c>
      <c r="Q68" s="185">
        <v>0</v>
      </c>
      <c r="R68" s="185">
        <v>0</v>
      </c>
      <c r="S68" s="185">
        <v>0</v>
      </c>
      <c r="T68" s="185">
        <v>344</v>
      </c>
      <c r="U68" s="185">
        <v>0</v>
      </c>
      <c r="V68" s="185">
        <v>287.00846774193502</v>
      </c>
      <c r="W68" s="185"/>
      <c r="X68" s="185" t="s">
        <v>766</v>
      </c>
      <c r="Y68" s="185" t="s">
        <v>132</v>
      </c>
      <c r="Z68" s="185"/>
      <c r="AA68" s="185">
        <v>1</v>
      </c>
      <c r="AB68" s="186"/>
      <c r="AC68" s="186"/>
    </row>
    <row r="69" spans="1:29" s="187" customFormat="1" ht="60">
      <c r="A69" s="185">
        <v>59</v>
      </c>
      <c r="B69" s="185" t="s">
        <v>129</v>
      </c>
      <c r="C69" s="185" t="s">
        <v>146</v>
      </c>
      <c r="D69" s="185" t="s">
        <v>198</v>
      </c>
      <c r="E69" s="185" t="s">
        <v>640</v>
      </c>
      <c r="F69" s="185" t="s">
        <v>767</v>
      </c>
      <c r="G69" s="185" t="s">
        <v>768</v>
      </c>
      <c r="H69" s="185" t="s">
        <v>145</v>
      </c>
      <c r="I69" s="185">
        <v>1</v>
      </c>
      <c r="J69" s="185" t="s">
        <v>146</v>
      </c>
      <c r="K69" s="185">
        <v>0</v>
      </c>
      <c r="L69" s="185">
        <v>0</v>
      </c>
      <c r="M69" s="185">
        <v>3</v>
      </c>
      <c r="N69" s="185">
        <v>0</v>
      </c>
      <c r="O69" s="185">
        <v>0</v>
      </c>
      <c r="P69" s="185">
        <v>3</v>
      </c>
      <c r="Q69" s="185">
        <v>0</v>
      </c>
      <c r="R69" s="185">
        <v>0</v>
      </c>
      <c r="S69" s="185">
        <v>0</v>
      </c>
      <c r="T69" s="185">
        <v>3</v>
      </c>
      <c r="U69" s="185">
        <v>0</v>
      </c>
      <c r="V69" s="185">
        <v>9.9865591397849496</v>
      </c>
      <c r="W69" s="185"/>
      <c r="X69" s="185"/>
      <c r="Y69" s="185"/>
      <c r="Z69" s="185"/>
      <c r="AA69" s="185">
        <v>1</v>
      </c>
      <c r="AB69" s="186"/>
      <c r="AC69" s="186"/>
    </row>
    <row r="70" spans="1:29" s="187" customFormat="1">
      <c r="A70" s="185">
        <v>60</v>
      </c>
      <c r="B70" s="185" t="s">
        <v>129</v>
      </c>
      <c r="C70" s="185" t="s">
        <v>146</v>
      </c>
      <c r="D70" s="185" t="s">
        <v>197</v>
      </c>
      <c r="E70" s="185" t="s">
        <v>640</v>
      </c>
      <c r="F70" s="185" t="s">
        <v>769</v>
      </c>
      <c r="G70" s="185" t="s">
        <v>770</v>
      </c>
      <c r="H70" s="185" t="s">
        <v>145</v>
      </c>
      <c r="I70" s="185">
        <v>1.917</v>
      </c>
      <c r="J70" s="185" t="s">
        <v>146</v>
      </c>
      <c r="K70" s="185">
        <v>0</v>
      </c>
      <c r="L70" s="185">
        <v>0</v>
      </c>
      <c r="M70" s="185">
        <v>15</v>
      </c>
      <c r="N70" s="185">
        <v>0</v>
      </c>
      <c r="O70" s="185">
        <v>2</v>
      </c>
      <c r="P70" s="185">
        <v>13</v>
      </c>
      <c r="Q70" s="185">
        <v>0</v>
      </c>
      <c r="R70" s="185">
        <v>0</v>
      </c>
      <c r="S70" s="185">
        <v>0</v>
      </c>
      <c r="T70" s="185">
        <v>15</v>
      </c>
      <c r="U70" s="185">
        <v>0</v>
      </c>
      <c r="V70" s="185">
        <v>139.53389516128999</v>
      </c>
      <c r="W70" s="185"/>
      <c r="X70" s="185"/>
      <c r="Y70" s="185"/>
      <c r="Z70" s="185"/>
      <c r="AA70" s="185">
        <v>1</v>
      </c>
      <c r="AB70" s="186"/>
      <c r="AC70" s="186"/>
    </row>
    <row r="71" spans="1:29" s="187" customFormat="1" ht="75">
      <c r="A71" s="185">
        <v>61</v>
      </c>
      <c r="B71" s="185" t="s">
        <v>129</v>
      </c>
      <c r="C71" s="185" t="s">
        <v>146</v>
      </c>
      <c r="D71" s="185" t="s">
        <v>201</v>
      </c>
      <c r="E71" s="185" t="s">
        <v>617</v>
      </c>
      <c r="F71" s="185" t="s">
        <v>771</v>
      </c>
      <c r="G71" s="185" t="s">
        <v>772</v>
      </c>
      <c r="H71" s="185" t="s">
        <v>145</v>
      </c>
      <c r="I71" s="185">
        <v>7.367</v>
      </c>
      <c r="J71" s="185" t="s">
        <v>146</v>
      </c>
      <c r="K71" s="185">
        <v>0</v>
      </c>
      <c r="L71" s="185">
        <v>0</v>
      </c>
      <c r="M71" s="185">
        <v>3</v>
      </c>
      <c r="N71" s="185">
        <v>0</v>
      </c>
      <c r="O71" s="185">
        <v>0</v>
      </c>
      <c r="P71" s="185">
        <v>3</v>
      </c>
      <c r="Q71" s="185">
        <v>0</v>
      </c>
      <c r="R71" s="185">
        <v>0</v>
      </c>
      <c r="S71" s="185">
        <v>1</v>
      </c>
      <c r="T71" s="185">
        <v>2</v>
      </c>
      <c r="U71" s="185">
        <v>0</v>
      </c>
      <c r="V71" s="185">
        <v>331.85166397849503</v>
      </c>
      <c r="W71" s="185"/>
      <c r="X71" s="185"/>
      <c r="Y71" s="185"/>
      <c r="Z71" s="185"/>
      <c r="AA71" s="185">
        <v>1</v>
      </c>
      <c r="AB71" s="186"/>
      <c r="AC71" s="186"/>
    </row>
    <row r="72" spans="1:29" s="187" customFormat="1">
      <c r="A72" s="185">
        <v>62</v>
      </c>
      <c r="B72" s="185" t="s">
        <v>129</v>
      </c>
      <c r="C72" s="185" t="s">
        <v>146</v>
      </c>
      <c r="D72" s="185" t="s">
        <v>202</v>
      </c>
      <c r="E72" s="185" t="s">
        <v>617</v>
      </c>
      <c r="F72" s="185" t="s">
        <v>773</v>
      </c>
      <c r="G72" s="185" t="s">
        <v>774</v>
      </c>
      <c r="H72" s="185" t="s">
        <v>145</v>
      </c>
      <c r="I72" s="185">
        <v>1.6830000000000001</v>
      </c>
      <c r="J72" s="185" t="s">
        <v>146</v>
      </c>
      <c r="K72" s="185">
        <v>0</v>
      </c>
      <c r="L72" s="185">
        <v>0</v>
      </c>
      <c r="M72" s="185">
        <v>95</v>
      </c>
      <c r="N72" s="185">
        <v>0</v>
      </c>
      <c r="O72" s="185">
        <v>15</v>
      </c>
      <c r="P72" s="185">
        <v>80</v>
      </c>
      <c r="Q72" s="185">
        <v>0</v>
      </c>
      <c r="R72" s="185">
        <v>0</v>
      </c>
      <c r="S72" s="185">
        <v>0</v>
      </c>
      <c r="T72" s="185">
        <v>95</v>
      </c>
      <c r="U72" s="185">
        <v>0</v>
      </c>
      <c r="V72" s="185">
        <v>422.62301612903201</v>
      </c>
      <c r="W72" s="185"/>
      <c r="X72" s="185"/>
      <c r="Y72" s="185"/>
      <c r="Z72" s="185"/>
      <c r="AA72" s="185">
        <v>1</v>
      </c>
      <c r="AB72" s="186"/>
      <c r="AC72" s="186"/>
    </row>
    <row r="73" spans="1:29" s="187" customFormat="1" ht="240">
      <c r="A73" s="185">
        <v>63</v>
      </c>
      <c r="B73" s="185" t="s">
        <v>129</v>
      </c>
      <c r="C73" s="185" t="s">
        <v>139</v>
      </c>
      <c r="D73" s="185" t="s">
        <v>200</v>
      </c>
      <c r="E73" s="185" t="s">
        <v>617</v>
      </c>
      <c r="F73" s="185" t="s">
        <v>775</v>
      </c>
      <c r="G73" s="185" t="s">
        <v>776</v>
      </c>
      <c r="H73" s="185" t="s">
        <v>131</v>
      </c>
      <c r="I73" s="185">
        <v>2.5</v>
      </c>
      <c r="J73" s="185" t="s">
        <v>139</v>
      </c>
      <c r="K73" s="185">
        <v>0</v>
      </c>
      <c r="L73" s="185">
        <v>0</v>
      </c>
      <c r="M73" s="185">
        <v>649</v>
      </c>
      <c r="N73" s="185">
        <v>0</v>
      </c>
      <c r="O73" s="185">
        <v>68</v>
      </c>
      <c r="P73" s="185">
        <v>579</v>
      </c>
      <c r="Q73" s="185">
        <v>0</v>
      </c>
      <c r="R73" s="185">
        <v>0</v>
      </c>
      <c r="S73" s="185">
        <v>6</v>
      </c>
      <c r="T73" s="185">
        <v>641</v>
      </c>
      <c r="U73" s="185">
        <v>2</v>
      </c>
      <c r="V73" s="185">
        <v>1470.38645026882</v>
      </c>
      <c r="W73" s="185" t="s">
        <v>777</v>
      </c>
      <c r="X73" s="185" t="s">
        <v>778</v>
      </c>
      <c r="Y73" s="185" t="s">
        <v>141</v>
      </c>
      <c r="Z73" s="185" t="s">
        <v>142</v>
      </c>
      <c r="AA73" s="185">
        <v>0</v>
      </c>
      <c r="AB73" s="186"/>
      <c r="AC73" s="186"/>
    </row>
    <row r="74" spans="1:29" s="187" customFormat="1" ht="90">
      <c r="A74" s="185">
        <v>64</v>
      </c>
      <c r="B74" s="185" t="s">
        <v>129</v>
      </c>
      <c r="C74" s="185" t="s">
        <v>130</v>
      </c>
      <c r="D74" s="185" t="s">
        <v>199</v>
      </c>
      <c r="E74" s="185" t="s">
        <v>617</v>
      </c>
      <c r="F74" s="185" t="s">
        <v>775</v>
      </c>
      <c r="G74" s="185" t="s">
        <v>779</v>
      </c>
      <c r="H74" s="185" t="s">
        <v>131</v>
      </c>
      <c r="I74" s="185">
        <v>0.63300000000000001</v>
      </c>
      <c r="J74" s="185" t="s">
        <v>130</v>
      </c>
      <c r="K74" s="185">
        <v>0</v>
      </c>
      <c r="L74" s="185">
        <v>0</v>
      </c>
      <c r="M74" s="185">
        <v>149</v>
      </c>
      <c r="N74" s="185">
        <v>0</v>
      </c>
      <c r="O74" s="185">
        <v>14</v>
      </c>
      <c r="P74" s="185">
        <v>135</v>
      </c>
      <c r="Q74" s="185">
        <v>0</v>
      </c>
      <c r="R74" s="185">
        <v>0</v>
      </c>
      <c r="S74" s="185">
        <v>3</v>
      </c>
      <c r="T74" s="185">
        <v>146</v>
      </c>
      <c r="U74" s="185">
        <v>0</v>
      </c>
      <c r="V74" s="185">
        <v>184.08133467741899</v>
      </c>
      <c r="W74" s="185"/>
      <c r="X74" s="185" t="s">
        <v>780</v>
      </c>
      <c r="Y74" s="185" t="s">
        <v>132</v>
      </c>
      <c r="Z74" s="185"/>
      <c r="AA74" s="185">
        <v>1</v>
      </c>
      <c r="AB74" s="186"/>
      <c r="AC74" s="186"/>
    </row>
    <row r="75" spans="1:29" s="187" customFormat="1" ht="195">
      <c r="A75" s="185">
        <v>65</v>
      </c>
      <c r="B75" s="185" t="s">
        <v>129</v>
      </c>
      <c r="C75" s="185" t="s">
        <v>143</v>
      </c>
      <c r="D75" s="185" t="s">
        <v>204</v>
      </c>
      <c r="E75" s="185" t="s">
        <v>617</v>
      </c>
      <c r="F75" s="185" t="s">
        <v>781</v>
      </c>
      <c r="G75" s="185" t="s">
        <v>782</v>
      </c>
      <c r="H75" s="185" t="s">
        <v>145</v>
      </c>
      <c r="I75" s="185">
        <v>3</v>
      </c>
      <c r="J75" s="185" t="s">
        <v>143</v>
      </c>
      <c r="K75" s="185">
        <v>0</v>
      </c>
      <c r="L75" s="185">
        <v>0</v>
      </c>
      <c r="M75" s="185">
        <v>7</v>
      </c>
      <c r="N75" s="185">
        <v>0</v>
      </c>
      <c r="O75" s="185">
        <v>0</v>
      </c>
      <c r="P75" s="185">
        <v>7</v>
      </c>
      <c r="Q75" s="185">
        <v>0</v>
      </c>
      <c r="R75" s="185">
        <v>0</v>
      </c>
      <c r="S75" s="185">
        <v>7</v>
      </c>
      <c r="T75" s="185">
        <v>0</v>
      </c>
      <c r="U75" s="185">
        <v>0</v>
      </c>
      <c r="V75" s="185">
        <v>224.995967741935</v>
      </c>
      <c r="W75" s="185"/>
      <c r="X75" s="185"/>
      <c r="Y75" s="185"/>
      <c r="Z75" s="185"/>
      <c r="AA75" s="185">
        <v>1</v>
      </c>
      <c r="AB75" s="186"/>
      <c r="AC75" s="186"/>
    </row>
    <row r="76" spans="1:29" s="187" customFormat="1">
      <c r="A76" s="185">
        <v>66</v>
      </c>
      <c r="B76" s="185" t="s">
        <v>129</v>
      </c>
      <c r="C76" s="185" t="s">
        <v>146</v>
      </c>
      <c r="D76" s="185" t="s">
        <v>203</v>
      </c>
      <c r="E76" s="185" t="s">
        <v>617</v>
      </c>
      <c r="F76" s="185" t="s">
        <v>783</v>
      </c>
      <c r="G76" s="185" t="s">
        <v>784</v>
      </c>
      <c r="H76" s="185" t="s">
        <v>145</v>
      </c>
      <c r="I76" s="185">
        <v>2.8170000000000002</v>
      </c>
      <c r="J76" s="185" t="s">
        <v>146</v>
      </c>
      <c r="K76" s="185">
        <v>0</v>
      </c>
      <c r="L76" s="185">
        <v>0</v>
      </c>
      <c r="M76" s="185">
        <v>7</v>
      </c>
      <c r="N76" s="185">
        <v>0</v>
      </c>
      <c r="O76" s="185">
        <v>0</v>
      </c>
      <c r="P76" s="185">
        <v>7</v>
      </c>
      <c r="Q76" s="185">
        <v>0</v>
      </c>
      <c r="R76" s="185">
        <v>0</v>
      </c>
      <c r="S76" s="185">
        <v>1</v>
      </c>
      <c r="T76" s="185">
        <v>6</v>
      </c>
      <c r="U76" s="185">
        <v>0</v>
      </c>
      <c r="V76" s="185">
        <v>18.189338709677401</v>
      </c>
      <c r="W76" s="185"/>
      <c r="X76" s="185"/>
      <c r="Y76" s="185"/>
      <c r="Z76" s="185"/>
      <c r="AA76" s="185">
        <v>1</v>
      </c>
      <c r="AB76" s="186"/>
      <c r="AC76" s="186"/>
    </row>
    <row r="77" spans="1:29" s="187" customFormat="1" ht="30">
      <c r="A77" s="185">
        <v>67</v>
      </c>
      <c r="B77" s="185" t="s">
        <v>129</v>
      </c>
      <c r="C77" s="185" t="s">
        <v>143</v>
      </c>
      <c r="D77" s="185" t="s">
        <v>205</v>
      </c>
      <c r="E77" s="185" t="s">
        <v>617</v>
      </c>
      <c r="F77" s="185" t="s">
        <v>785</v>
      </c>
      <c r="G77" s="185" t="s">
        <v>786</v>
      </c>
      <c r="H77" s="185" t="s">
        <v>145</v>
      </c>
      <c r="I77" s="185">
        <v>3.0169999999999999</v>
      </c>
      <c r="J77" s="185" t="s">
        <v>143</v>
      </c>
      <c r="K77" s="185">
        <v>0</v>
      </c>
      <c r="L77" s="185">
        <v>0</v>
      </c>
      <c r="M77" s="185">
        <v>69</v>
      </c>
      <c r="N77" s="185">
        <v>0</v>
      </c>
      <c r="O77" s="185">
        <v>0</v>
      </c>
      <c r="P77" s="185">
        <v>69</v>
      </c>
      <c r="Q77" s="185">
        <v>0</v>
      </c>
      <c r="R77" s="185">
        <v>0</v>
      </c>
      <c r="S77" s="185">
        <v>0</v>
      </c>
      <c r="T77" s="185">
        <v>69</v>
      </c>
      <c r="U77" s="185">
        <v>0</v>
      </c>
      <c r="V77" s="185">
        <v>144.61729973118301</v>
      </c>
      <c r="W77" s="185"/>
      <c r="X77" s="185"/>
      <c r="Y77" s="185"/>
      <c r="Z77" s="185"/>
      <c r="AA77" s="185">
        <v>1</v>
      </c>
      <c r="AB77" s="186"/>
      <c r="AC77" s="186"/>
    </row>
    <row r="78" spans="1:29" s="187" customFormat="1">
      <c r="A78" s="185">
        <v>68</v>
      </c>
      <c r="B78" s="185" t="s">
        <v>129</v>
      </c>
      <c r="C78" s="185" t="s">
        <v>146</v>
      </c>
      <c r="D78" s="185" t="s">
        <v>206</v>
      </c>
      <c r="E78" s="185" t="s">
        <v>617</v>
      </c>
      <c r="F78" s="185" t="s">
        <v>787</v>
      </c>
      <c r="G78" s="185" t="s">
        <v>788</v>
      </c>
      <c r="H78" s="185" t="s">
        <v>145</v>
      </c>
      <c r="I78" s="185">
        <v>2.4329999999999998</v>
      </c>
      <c r="J78" s="185" t="s">
        <v>146</v>
      </c>
      <c r="K78" s="185">
        <v>0</v>
      </c>
      <c r="L78" s="185">
        <v>0</v>
      </c>
      <c r="M78" s="185">
        <v>12</v>
      </c>
      <c r="N78" s="185">
        <v>0</v>
      </c>
      <c r="O78" s="185">
        <v>10</v>
      </c>
      <c r="P78" s="185">
        <v>2</v>
      </c>
      <c r="Q78" s="185">
        <v>0</v>
      </c>
      <c r="R78" s="185">
        <v>0</v>
      </c>
      <c r="S78" s="185">
        <v>0</v>
      </c>
      <c r="T78" s="185">
        <v>12</v>
      </c>
      <c r="U78" s="185">
        <v>0</v>
      </c>
      <c r="V78" s="185">
        <v>102.879274193548</v>
      </c>
      <c r="W78" s="185"/>
      <c r="X78" s="185"/>
      <c r="Y78" s="185"/>
      <c r="Z78" s="185"/>
      <c r="AA78" s="185">
        <v>1</v>
      </c>
      <c r="AB78" s="186"/>
      <c r="AC78" s="186"/>
    </row>
    <row r="79" spans="1:29" s="187" customFormat="1" ht="30">
      <c r="A79" s="185">
        <v>69</v>
      </c>
      <c r="B79" s="185" t="s">
        <v>129</v>
      </c>
      <c r="C79" s="185" t="s">
        <v>143</v>
      </c>
      <c r="D79" s="185" t="s">
        <v>208</v>
      </c>
      <c r="E79" s="185" t="s">
        <v>640</v>
      </c>
      <c r="F79" s="185" t="s">
        <v>789</v>
      </c>
      <c r="G79" s="185" t="s">
        <v>790</v>
      </c>
      <c r="H79" s="185" t="s">
        <v>145</v>
      </c>
      <c r="I79" s="185">
        <v>4.75</v>
      </c>
      <c r="J79" s="185" t="s">
        <v>143</v>
      </c>
      <c r="K79" s="185">
        <v>0</v>
      </c>
      <c r="L79" s="185">
        <v>0</v>
      </c>
      <c r="M79" s="185">
        <v>203</v>
      </c>
      <c r="N79" s="185">
        <v>0</v>
      </c>
      <c r="O79" s="185">
        <v>7</v>
      </c>
      <c r="P79" s="185">
        <v>196</v>
      </c>
      <c r="Q79" s="185">
        <v>0</v>
      </c>
      <c r="R79" s="185">
        <v>0</v>
      </c>
      <c r="S79" s="185">
        <v>0</v>
      </c>
      <c r="T79" s="185">
        <v>203</v>
      </c>
      <c r="U79" s="185">
        <v>0</v>
      </c>
      <c r="V79" s="185">
        <v>2593.53830645161</v>
      </c>
      <c r="W79" s="185"/>
      <c r="X79" s="185"/>
      <c r="Y79" s="185"/>
      <c r="Z79" s="185"/>
      <c r="AA79" s="185">
        <v>1</v>
      </c>
      <c r="AB79" s="186"/>
      <c r="AC79" s="186"/>
    </row>
    <row r="80" spans="1:29" s="187" customFormat="1">
      <c r="A80" s="185">
        <v>70</v>
      </c>
      <c r="B80" s="185" t="s">
        <v>129</v>
      </c>
      <c r="C80" s="185" t="s">
        <v>146</v>
      </c>
      <c r="D80" s="185" t="s">
        <v>207</v>
      </c>
      <c r="E80" s="185" t="s">
        <v>640</v>
      </c>
      <c r="F80" s="185" t="s">
        <v>791</v>
      </c>
      <c r="G80" s="185" t="s">
        <v>792</v>
      </c>
      <c r="H80" s="185" t="s">
        <v>145</v>
      </c>
      <c r="I80" s="185">
        <v>1.25</v>
      </c>
      <c r="J80" s="185" t="s">
        <v>146</v>
      </c>
      <c r="K80" s="185">
        <v>0</v>
      </c>
      <c r="L80" s="185">
        <v>0</v>
      </c>
      <c r="M80" s="185">
        <v>86</v>
      </c>
      <c r="N80" s="185">
        <v>0</v>
      </c>
      <c r="O80" s="185">
        <v>0</v>
      </c>
      <c r="P80" s="185">
        <v>86</v>
      </c>
      <c r="Q80" s="185">
        <v>0</v>
      </c>
      <c r="R80" s="185">
        <v>0</v>
      </c>
      <c r="S80" s="185">
        <v>0</v>
      </c>
      <c r="T80" s="185">
        <v>86</v>
      </c>
      <c r="U80" s="185">
        <v>0</v>
      </c>
      <c r="V80" s="185">
        <v>171.13071236559099</v>
      </c>
      <c r="W80" s="185"/>
      <c r="X80" s="185"/>
      <c r="Y80" s="185"/>
      <c r="Z80" s="185"/>
      <c r="AA80" s="185">
        <v>1</v>
      </c>
      <c r="AB80" s="186"/>
      <c r="AC80" s="186"/>
    </row>
    <row r="81" spans="1:29" s="187" customFormat="1">
      <c r="A81" s="185">
        <v>71</v>
      </c>
      <c r="B81" s="185" t="s">
        <v>129</v>
      </c>
      <c r="C81" s="185" t="s">
        <v>146</v>
      </c>
      <c r="D81" s="185" t="s">
        <v>210</v>
      </c>
      <c r="E81" s="185" t="s">
        <v>640</v>
      </c>
      <c r="F81" s="185" t="s">
        <v>793</v>
      </c>
      <c r="G81" s="185" t="s">
        <v>794</v>
      </c>
      <c r="H81" s="185" t="s">
        <v>145</v>
      </c>
      <c r="I81" s="185">
        <v>1.7829999999999999</v>
      </c>
      <c r="J81" s="185" t="s">
        <v>146</v>
      </c>
      <c r="K81" s="185">
        <v>0</v>
      </c>
      <c r="L81" s="185">
        <v>0</v>
      </c>
      <c r="M81" s="185">
        <v>47</v>
      </c>
      <c r="N81" s="185">
        <v>0</v>
      </c>
      <c r="O81" s="185">
        <v>0</v>
      </c>
      <c r="P81" s="185">
        <v>47</v>
      </c>
      <c r="Q81" s="185">
        <v>0</v>
      </c>
      <c r="R81" s="185">
        <v>0</v>
      </c>
      <c r="S81" s="185">
        <v>0</v>
      </c>
      <c r="T81" s="185">
        <v>47</v>
      </c>
      <c r="U81" s="185">
        <v>0</v>
      </c>
      <c r="V81" s="185">
        <v>292.85295698924699</v>
      </c>
      <c r="W81" s="185"/>
      <c r="X81" s="185"/>
      <c r="Y81" s="185"/>
      <c r="Z81" s="185"/>
      <c r="AA81" s="185">
        <v>1</v>
      </c>
      <c r="AB81" s="186"/>
      <c r="AC81" s="186"/>
    </row>
    <row r="82" spans="1:29" s="187" customFormat="1" ht="105">
      <c r="A82" s="185">
        <v>72</v>
      </c>
      <c r="B82" s="185" t="s">
        <v>129</v>
      </c>
      <c r="C82" s="185" t="s">
        <v>146</v>
      </c>
      <c r="D82" s="185" t="s">
        <v>209</v>
      </c>
      <c r="E82" s="185" t="s">
        <v>617</v>
      </c>
      <c r="F82" s="185" t="s">
        <v>795</v>
      </c>
      <c r="G82" s="185" t="s">
        <v>796</v>
      </c>
      <c r="H82" s="185" t="s">
        <v>145</v>
      </c>
      <c r="I82" s="185">
        <v>3.5</v>
      </c>
      <c r="J82" s="185" t="s">
        <v>146</v>
      </c>
      <c r="K82" s="185">
        <v>0</v>
      </c>
      <c r="L82" s="185">
        <v>0</v>
      </c>
      <c r="M82" s="185">
        <v>1467</v>
      </c>
      <c r="N82" s="185">
        <v>0</v>
      </c>
      <c r="O82" s="185">
        <v>0</v>
      </c>
      <c r="P82" s="185">
        <v>1467</v>
      </c>
      <c r="Q82" s="185">
        <v>0</v>
      </c>
      <c r="R82" s="185">
        <v>0</v>
      </c>
      <c r="S82" s="185">
        <v>5</v>
      </c>
      <c r="T82" s="185">
        <v>1462</v>
      </c>
      <c r="U82" s="185">
        <v>0</v>
      </c>
      <c r="V82" s="185">
        <v>856.63440860215098</v>
      </c>
      <c r="W82" s="185"/>
      <c r="X82" s="185"/>
      <c r="Y82" s="185"/>
      <c r="Z82" s="185"/>
      <c r="AA82" s="185">
        <v>1</v>
      </c>
      <c r="AB82" s="186"/>
      <c r="AC82" s="186"/>
    </row>
    <row r="83" spans="1:29" s="187" customFormat="1" ht="135">
      <c r="A83" s="185">
        <v>73</v>
      </c>
      <c r="B83" s="185" t="s">
        <v>129</v>
      </c>
      <c r="C83" s="185" t="s">
        <v>146</v>
      </c>
      <c r="D83" s="185" t="s">
        <v>211</v>
      </c>
      <c r="E83" s="185" t="s">
        <v>617</v>
      </c>
      <c r="F83" s="185" t="s">
        <v>797</v>
      </c>
      <c r="G83" s="185" t="s">
        <v>798</v>
      </c>
      <c r="H83" s="185" t="s">
        <v>131</v>
      </c>
      <c r="I83" s="185">
        <v>8.3000000000000004E-2</v>
      </c>
      <c r="J83" s="185" t="s">
        <v>146</v>
      </c>
      <c r="K83" s="185">
        <v>0</v>
      </c>
      <c r="L83" s="185">
        <v>0</v>
      </c>
      <c r="M83" s="185">
        <v>258</v>
      </c>
      <c r="N83" s="185">
        <v>0</v>
      </c>
      <c r="O83" s="185">
        <v>21</v>
      </c>
      <c r="P83" s="185">
        <v>237</v>
      </c>
      <c r="Q83" s="185">
        <v>0</v>
      </c>
      <c r="R83" s="185">
        <v>0</v>
      </c>
      <c r="S83" s="185">
        <v>0</v>
      </c>
      <c r="T83" s="185">
        <v>258</v>
      </c>
      <c r="U83" s="185">
        <v>0</v>
      </c>
      <c r="V83" s="185">
        <v>42.044408602150497</v>
      </c>
      <c r="W83" s="185" t="s">
        <v>740</v>
      </c>
      <c r="X83" s="185" t="s">
        <v>799</v>
      </c>
      <c r="Y83" s="185" t="s">
        <v>132</v>
      </c>
      <c r="Z83" s="185"/>
      <c r="AA83" s="185">
        <v>1</v>
      </c>
      <c r="AB83" s="186"/>
      <c r="AC83" s="186"/>
    </row>
    <row r="84" spans="1:29" s="187" customFormat="1" ht="195">
      <c r="A84" s="185">
        <v>74</v>
      </c>
      <c r="B84" s="185" t="s">
        <v>129</v>
      </c>
      <c r="C84" s="185" t="s">
        <v>146</v>
      </c>
      <c r="D84" s="185" t="s">
        <v>204</v>
      </c>
      <c r="E84" s="185" t="s">
        <v>617</v>
      </c>
      <c r="F84" s="185" t="s">
        <v>800</v>
      </c>
      <c r="G84" s="185" t="s">
        <v>801</v>
      </c>
      <c r="H84" s="185" t="s">
        <v>145</v>
      </c>
      <c r="I84" s="185">
        <v>2.6</v>
      </c>
      <c r="J84" s="185" t="s">
        <v>146</v>
      </c>
      <c r="K84" s="185">
        <v>0</v>
      </c>
      <c r="L84" s="185">
        <v>0</v>
      </c>
      <c r="M84" s="185">
        <v>7</v>
      </c>
      <c r="N84" s="185">
        <v>0</v>
      </c>
      <c r="O84" s="185">
        <v>0</v>
      </c>
      <c r="P84" s="185">
        <v>7</v>
      </c>
      <c r="Q84" s="185">
        <v>0</v>
      </c>
      <c r="R84" s="185">
        <v>0</v>
      </c>
      <c r="S84" s="185">
        <v>7</v>
      </c>
      <c r="T84" s="185">
        <v>0</v>
      </c>
      <c r="U84" s="185">
        <v>0</v>
      </c>
      <c r="V84" s="185">
        <v>194.996505376344</v>
      </c>
      <c r="W84" s="185"/>
      <c r="X84" s="185"/>
      <c r="Y84" s="185"/>
      <c r="Z84" s="185"/>
      <c r="AA84" s="185">
        <v>1</v>
      </c>
      <c r="AB84" s="186"/>
      <c r="AC84" s="186"/>
    </row>
    <row r="85" spans="1:29" s="187" customFormat="1" ht="60">
      <c r="A85" s="185">
        <v>75</v>
      </c>
      <c r="B85" s="185" t="s">
        <v>129</v>
      </c>
      <c r="C85" s="185" t="s">
        <v>130</v>
      </c>
      <c r="D85" s="185" t="s">
        <v>212</v>
      </c>
      <c r="E85" s="185" t="s">
        <v>617</v>
      </c>
      <c r="F85" s="185" t="s">
        <v>802</v>
      </c>
      <c r="G85" s="185" t="s">
        <v>803</v>
      </c>
      <c r="H85" s="185" t="s">
        <v>131</v>
      </c>
      <c r="I85" s="185">
        <v>3.4670000000000001</v>
      </c>
      <c r="J85" s="185" t="s">
        <v>130</v>
      </c>
      <c r="K85" s="185">
        <v>0</v>
      </c>
      <c r="L85" s="185">
        <v>0</v>
      </c>
      <c r="M85" s="185">
        <v>1157</v>
      </c>
      <c r="N85" s="185">
        <v>0</v>
      </c>
      <c r="O85" s="185">
        <v>76</v>
      </c>
      <c r="P85" s="185">
        <v>1081</v>
      </c>
      <c r="Q85" s="185">
        <v>0</v>
      </c>
      <c r="R85" s="185">
        <v>0</v>
      </c>
      <c r="S85" s="185">
        <v>11</v>
      </c>
      <c r="T85" s="185">
        <v>1146</v>
      </c>
      <c r="U85" s="185">
        <v>0</v>
      </c>
      <c r="V85" s="185">
        <v>5058.17315322581</v>
      </c>
      <c r="W85" s="185"/>
      <c r="X85" s="185" t="s">
        <v>804</v>
      </c>
      <c r="Y85" s="185" t="s">
        <v>132</v>
      </c>
      <c r="Z85" s="185"/>
      <c r="AA85" s="185">
        <v>1</v>
      </c>
      <c r="AB85" s="186"/>
      <c r="AC85" s="186"/>
    </row>
    <row r="86" spans="1:29" s="187" customFormat="1">
      <c r="A86" s="185">
        <v>76</v>
      </c>
      <c r="B86" s="185" t="s">
        <v>129</v>
      </c>
      <c r="C86" s="185" t="s">
        <v>146</v>
      </c>
      <c r="D86" s="185" t="s">
        <v>213</v>
      </c>
      <c r="E86" s="185" t="s">
        <v>617</v>
      </c>
      <c r="F86" s="185" t="s">
        <v>805</v>
      </c>
      <c r="G86" s="185" t="s">
        <v>806</v>
      </c>
      <c r="H86" s="185" t="s">
        <v>145</v>
      </c>
      <c r="I86" s="185">
        <v>2.3170000000000002</v>
      </c>
      <c r="J86" s="185" t="s">
        <v>146</v>
      </c>
      <c r="K86" s="185">
        <v>0</v>
      </c>
      <c r="L86" s="185">
        <v>0</v>
      </c>
      <c r="M86" s="185">
        <v>36</v>
      </c>
      <c r="N86" s="185">
        <v>0</v>
      </c>
      <c r="O86" s="185">
        <v>7</v>
      </c>
      <c r="P86" s="185">
        <v>29</v>
      </c>
      <c r="Q86" s="185">
        <v>0</v>
      </c>
      <c r="R86" s="185">
        <v>0</v>
      </c>
      <c r="S86" s="185">
        <v>0</v>
      </c>
      <c r="T86" s="185">
        <v>36</v>
      </c>
      <c r="U86" s="185">
        <v>0</v>
      </c>
      <c r="V86" s="185">
        <v>197.10382661290299</v>
      </c>
      <c r="W86" s="185"/>
      <c r="X86" s="185"/>
      <c r="Y86" s="185"/>
      <c r="Z86" s="185"/>
      <c r="AA86" s="185">
        <v>1</v>
      </c>
      <c r="AB86" s="186"/>
      <c r="AC86" s="186"/>
    </row>
    <row r="87" spans="1:29" s="187" customFormat="1">
      <c r="A87" s="185">
        <v>77</v>
      </c>
      <c r="B87" s="185" t="s">
        <v>129</v>
      </c>
      <c r="C87" s="185" t="s">
        <v>146</v>
      </c>
      <c r="D87" s="185" t="s">
        <v>214</v>
      </c>
      <c r="E87" s="185" t="s">
        <v>640</v>
      </c>
      <c r="F87" s="185" t="s">
        <v>807</v>
      </c>
      <c r="G87" s="185" t="s">
        <v>808</v>
      </c>
      <c r="H87" s="185" t="s">
        <v>145</v>
      </c>
      <c r="I87" s="185">
        <v>1.9</v>
      </c>
      <c r="J87" s="185" t="s">
        <v>146</v>
      </c>
      <c r="K87" s="185">
        <v>0</v>
      </c>
      <c r="L87" s="185">
        <v>0</v>
      </c>
      <c r="M87" s="185">
        <v>46</v>
      </c>
      <c r="N87" s="185">
        <v>0</v>
      </c>
      <c r="O87" s="185">
        <v>0</v>
      </c>
      <c r="P87" s="185">
        <v>46</v>
      </c>
      <c r="Q87" s="185">
        <v>0</v>
      </c>
      <c r="R87" s="185">
        <v>0</v>
      </c>
      <c r="S87" s="185">
        <v>0</v>
      </c>
      <c r="T87" s="185">
        <v>46</v>
      </c>
      <c r="U87" s="185">
        <v>0</v>
      </c>
      <c r="V87" s="185">
        <v>329.80577956989202</v>
      </c>
      <c r="W87" s="185"/>
      <c r="X87" s="185"/>
      <c r="Y87" s="185"/>
      <c r="Z87" s="185"/>
      <c r="AA87" s="185">
        <v>1</v>
      </c>
      <c r="AB87" s="186"/>
      <c r="AC87" s="186"/>
    </row>
    <row r="88" spans="1:29" s="187" customFormat="1" ht="75">
      <c r="A88" s="185">
        <v>78</v>
      </c>
      <c r="B88" s="185" t="s">
        <v>129</v>
      </c>
      <c r="C88" s="185" t="s">
        <v>143</v>
      </c>
      <c r="D88" s="185" t="s">
        <v>215</v>
      </c>
      <c r="E88" s="185" t="s">
        <v>617</v>
      </c>
      <c r="F88" s="185" t="s">
        <v>809</v>
      </c>
      <c r="G88" s="185" t="s">
        <v>810</v>
      </c>
      <c r="H88" s="185" t="s">
        <v>145</v>
      </c>
      <c r="I88" s="185">
        <v>2.8330000000000002</v>
      </c>
      <c r="J88" s="185" t="s">
        <v>143</v>
      </c>
      <c r="K88" s="185">
        <v>0</v>
      </c>
      <c r="L88" s="185">
        <v>0</v>
      </c>
      <c r="M88" s="185">
        <v>208</v>
      </c>
      <c r="N88" s="185">
        <v>0</v>
      </c>
      <c r="O88" s="185">
        <v>0</v>
      </c>
      <c r="P88" s="185">
        <v>208</v>
      </c>
      <c r="Q88" s="185">
        <v>0</v>
      </c>
      <c r="R88" s="185">
        <v>0</v>
      </c>
      <c r="S88" s="185">
        <v>1</v>
      </c>
      <c r="T88" s="185">
        <v>207</v>
      </c>
      <c r="U88" s="185">
        <v>0</v>
      </c>
      <c r="V88" s="185">
        <v>627.958819892473</v>
      </c>
      <c r="W88" s="185"/>
      <c r="X88" s="185"/>
      <c r="Y88" s="185"/>
      <c r="Z88" s="185"/>
      <c r="AA88" s="185">
        <v>1</v>
      </c>
      <c r="AB88" s="186"/>
      <c r="AC88" s="186"/>
    </row>
    <row r="89" spans="1:29" s="187" customFormat="1">
      <c r="A89" s="185">
        <v>79</v>
      </c>
      <c r="B89" s="185" t="s">
        <v>129</v>
      </c>
      <c r="C89" s="185" t="s">
        <v>146</v>
      </c>
      <c r="D89" s="185" t="s">
        <v>216</v>
      </c>
      <c r="E89" s="185" t="s">
        <v>617</v>
      </c>
      <c r="F89" s="185" t="s">
        <v>811</v>
      </c>
      <c r="G89" s="185" t="s">
        <v>812</v>
      </c>
      <c r="H89" s="185" t="s">
        <v>145</v>
      </c>
      <c r="I89" s="185">
        <v>1.3169999999999999</v>
      </c>
      <c r="J89" s="185" t="s">
        <v>146</v>
      </c>
      <c r="K89" s="185">
        <v>0</v>
      </c>
      <c r="L89" s="185">
        <v>0</v>
      </c>
      <c r="M89" s="185">
        <v>150</v>
      </c>
      <c r="N89" s="185">
        <v>0</v>
      </c>
      <c r="O89" s="185">
        <v>3</v>
      </c>
      <c r="P89" s="185">
        <v>147</v>
      </c>
      <c r="Q89" s="185">
        <v>0</v>
      </c>
      <c r="R89" s="185">
        <v>0</v>
      </c>
      <c r="S89" s="185">
        <v>0</v>
      </c>
      <c r="T89" s="185">
        <v>150</v>
      </c>
      <c r="U89" s="185">
        <v>0</v>
      </c>
      <c r="V89" s="185">
        <v>76.977233870967694</v>
      </c>
      <c r="W89" s="185"/>
      <c r="X89" s="185"/>
      <c r="Y89" s="185"/>
      <c r="Z89" s="185"/>
      <c r="AA89" s="185">
        <v>1</v>
      </c>
      <c r="AB89" s="186"/>
      <c r="AC89" s="186"/>
    </row>
    <row r="90" spans="1:29" s="187" customFormat="1">
      <c r="A90" s="185">
        <v>80</v>
      </c>
      <c r="B90" s="185" t="s">
        <v>129</v>
      </c>
      <c r="C90" s="185" t="s">
        <v>146</v>
      </c>
      <c r="D90" s="185" t="s">
        <v>217</v>
      </c>
      <c r="E90" s="185" t="s">
        <v>617</v>
      </c>
      <c r="F90" s="185" t="s">
        <v>813</v>
      </c>
      <c r="G90" s="185" t="s">
        <v>814</v>
      </c>
      <c r="H90" s="185" t="s">
        <v>145</v>
      </c>
      <c r="I90" s="185">
        <v>2.0499999999999998</v>
      </c>
      <c r="J90" s="185" t="s">
        <v>146</v>
      </c>
      <c r="K90" s="185">
        <v>0</v>
      </c>
      <c r="L90" s="185">
        <v>0</v>
      </c>
      <c r="M90" s="185">
        <v>185</v>
      </c>
      <c r="N90" s="185">
        <v>0</v>
      </c>
      <c r="O90" s="185">
        <v>3</v>
      </c>
      <c r="P90" s="185">
        <v>182</v>
      </c>
      <c r="Q90" s="185">
        <v>0</v>
      </c>
      <c r="R90" s="185">
        <v>0</v>
      </c>
      <c r="S90" s="185">
        <v>0</v>
      </c>
      <c r="T90" s="185">
        <v>185</v>
      </c>
      <c r="U90" s="185">
        <v>0</v>
      </c>
      <c r="V90" s="185">
        <v>205.19563172042999</v>
      </c>
      <c r="W90" s="185"/>
      <c r="X90" s="185"/>
      <c r="Y90" s="185"/>
      <c r="Z90" s="185"/>
      <c r="AA90" s="185">
        <v>1</v>
      </c>
      <c r="AB90" s="186"/>
      <c r="AC90" s="186"/>
    </row>
    <row r="91" spans="1:29" s="187" customFormat="1" ht="75">
      <c r="A91" s="185">
        <v>81</v>
      </c>
      <c r="B91" s="185" t="s">
        <v>129</v>
      </c>
      <c r="C91" s="185" t="s">
        <v>139</v>
      </c>
      <c r="D91" s="185" t="s">
        <v>218</v>
      </c>
      <c r="E91" s="185" t="s">
        <v>617</v>
      </c>
      <c r="F91" s="185" t="s">
        <v>815</v>
      </c>
      <c r="G91" s="185" t="s">
        <v>816</v>
      </c>
      <c r="H91" s="185" t="s">
        <v>131</v>
      </c>
      <c r="I91" s="185">
        <v>1.133</v>
      </c>
      <c r="J91" s="185" t="s">
        <v>139</v>
      </c>
      <c r="K91" s="185">
        <v>0</v>
      </c>
      <c r="L91" s="185">
        <v>0</v>
      </c>
      <c r="M91" s="185">
        <v>215</v>
      </c>
      <c r="N91" s="185">
        <v>0</v>
      </c>
      <c r="O91" s="185">
        <v>0</v>
      </c>
      <c r="P91" s="185">
        <v>215</v>
      </c>
      <c r="Q91" s="185">
        <v>0</v>
      </c>
      <c r="R91" s="185">
        <v>0</v>
      </c>
      <c r="S91" s="185">
        <v>0</v>
      </c>
      <c r="T91" s="185">
        <v>215</v>
      </c>
      <c r="U91" s="185">
        <v>0</v>
      </c>
      <c r="V91" s="185">
        <v>233.95688575268801</v>
      </c>
      <c r="W91" s="185"/>
      <c r="X91" s="185" t="s">
        <v>817</v>
      </c>
      <c r="Y91" s="185" t="s">
        <v>141</v>
      </c>
      <c r="Z91" s="185" t="s">
        <v>142</v>
      </c>
      <c r="AA91" s="185">
        <v>0</v>
      </c>
      <c r="AB91" s="186"/>
      <c r="AC91" s="186"/>
    </row>
    <row r="92" spans="1:29" s="187" customFormat="1">
      <c r="A92" s="185">
        <v>82</v>
      </c>
      <c r="B92" s="185" t="s">
        <v>129</v>
      </c>
      <c r="C92" s="185" t="s">
        <v>146</v>
      </c>
      <c r="D92" s="185" t="s">
        <v>219</v>
      </c>
      <c r="E92" s="185" t="s">
        <v>617</v>
      </c>
      <c r="F92" s="185" t="s">
        <v>818</v>
      </c>
      <c r="G92" s="185" t="s">
        <v>819</v>
      </c>
      <c r="H92" s="185" t="s">
        <v>145</v>
      </c>
      <c r="I92" s="185">
        <v>3.75</v>
      </c>
      <c r="J92" s="185" t="s">
        <v>146</v>
      </c>
      <c r="K92" s="185">
        <v>0</v>
      </c>
      <c r="L92" s="185">
        <v>0</v>
      </c>
      <c r="M92" s="185">
        <v>127</v>
      </c>
      <c r="N92" s="185">
        <v>0</v>
      </c>
      <c r="O92" s="185">
        <v>2</v>
      </c>
      <c r="P92" s="185">
        <v>125</v>
      </c>
      <c r="Q92" s="185">
        <v>0</v>
      </c>
      <c r="R92" s="185">
        <v>0</v>
      </c>
      <c r="S92" s="185">
        <v>0</v>
      </c>
      <c r="T92" s="185">
        <v>127</v>
      </c>
      <c r="U92" s="185">
        <v>0</v>
      </c>
      <c r="V92" s="185">
        <v>346.57762096774201</v>
      </c>
      <c r="W92" s="185"/>
      <c r="X92" s="185"/>
      <c r="Y92" s="185"/>
      <c r="Z92" s="185"/>
      <c r="AA92" s="185">
        <v>1</v>
      </c>
      <c r="AB92" s="186"/>
      <c r="AC92" s="186"/>
    </row>
    <row r="93" spans="1:29" s="187" customFormat="1" ht="90">
      <c r="A93" s="185">
        <v>83</v>
      </c>
      <c r="B93" s="185" t="s">
        <v>129</v>
      </c>
      <c r="C93" s="185" t="s">
        <v>130</v>
      </c>
      <c r="D93" s="185" t="s">
        <v>220</v>
      </c>
      <c r="E93" s="185" t="s">
        <v>617</v>
      </c>
      <c r="F93" s="185" t="s">
        <v>820</v>
      </c>
      <c r="G93" s="185" t="s">
        <v>821</v>
      </c>
      <c r="H93" s="185" t="s">
        <v>131</v>
      </c>
      <c r="I93" s="185">
        <v>5.9669999999999996</v>
      </c>
      <c r="J93" s="185" t="s">
        <v>130</v>
      </c>
      <c r="K93" s="185">
        <v>0</v>
      </c>
      <c r="L93" s="185">
        <v>0</v>
      </c>
      <c r="M93" s="185">
        <v>510</v>
      </c>
      <c r="N93" s="185">
        <v>0</v>
      </c>
      <c r="O93" s="185">
        <v>10</v>
      </c>
      <c r="P93" s="185">
        <v>500</v>
      </c>
      <c r="Q93" s="185">
        <v>0</v>
      </c>
      <c r="R93" s="185">
        <v>0</v>
      </c>
      <c r="S93" s="185">
        <v>3</v>
      </c>
      <c r="T93" s="185">
        <v>507</v>
      </c>
      <c r="U93" s="185">
        <v>0</v>
      </c>
      <c r="V93" s="185">
        <v>263.922637096774</v>
      </c>
      <c r="W93" s="185"/>
      <c r="X93" s="185" t="s">
        <v>822</v>
      </c>
      <c r="Y93" s="185" t="s">
        <v>132</v>
      </c>
      <c r="Z93" s="185"/>
      <c r="AA93" s="185">
        <v>1</v>
      </c>
      <c r="AB93" s="186"/>
      <c r="AC93" s="186"/>
    </row>
    <row r="94" spans="1:29" s="187" customFormat="1">
      <c r="A94" s="185">
        <v>84</v>
      </c>
      <c r="B94" s="185" t="s">
        <v>129</v>
      </c>
      <c r="C94" s="185" t="s">
        <v>146</v>
      </c>
      <c r="D94" s="185" t="s">
        <v>221</v>
      </c>
      <c r="E94" s="185" t="s">
        <v>617</v>
      </c>
      <c r="F94" s="185" t="s">
        <v>823</v>
      </c>
      <c r="G94" s="185" t="s">
        <v>824</v>
      </c>
      <c r="H94" s="185" t="s">
        <v>145</v>
      </c>
      <c r="I94" s="185">
        <v>2.5</v>
      </c>
      <c r="J94" s="185" t="s">
        <v>146</v>
      </c>
      <c r="K94" s="185">
        <v>0</v>
      </c>
      <c r="L94" s="185">
        <v>0</v>
      </c>
      <c r="M94" s="185">
        <v>51</v>
      </c>
      <c r="N94" s="185">
        <v>0</v>
      </c>
      <c r="O94" s="185">
        <v>1</v>
      </c>
      <c r="P94" s="185">
        <v>50</v>
      </c>
      <c r="Q94" s="185">
        <v>0</v>
      </c>
      <c r="R94" s="185">
        <v>0</v>
      </c>
      <c r="S94" s="185">
        <v>0</v>
      </c>
      <c r="T94" s="185">
        <v>51</v>
      </c>
      <c r="U94" s="185">
        <v>0</v>
      </c>
      <c r="V94" s="185">
        <v>228.89112903225799</v>
      </c>
      <c r="W94" s="185"/>
      <c r="X94" s="185"/>
      <c r="Y94" s="185"/>
      <c r="Z94" s="185"/>
      <c r="AA94" s="185">
        <v>1</v>
      </c>
      <c r="AB94" s="186"/>
      <c r="AC94" s="186"/>
    </row>
    <row r="95" spans="1:29" s="187" customFormat="1">
      <c r="A95" s="185">
        <v>85</v>
      </c>
      <c r="B95" s="185" t="s">
        <v>129</v>
      </c>
      <c r="C95" s="185" t="s">
        <v>146</v>
      </c>
      <c r="D95" s="185" t="s">
        <v>222</v>
      </c>
      <c r="E95" s="185" t="s">
        <v>617</v>
      </c>
      <c r="F95" s="185" t="s">
        <v>825</v>
      </c>
      <c r="G95" s="185" t="s">
        <v>826</v>
      </c>
      <c r="H95" s="185" t="s">
        <v>145</v>
      </c>
      <c r="I95" s="185">
        <v>2.5</v>
      </c>
      <c r="J95" s="185" t="s">
        <v>146</v>
      </c>
      <c r="K95" s="185">
        <v>0</v>
      </c>
      <c r="L95" s="185">
        <v>0</v>
      </c>
      <c r="M95" s="185">
        <v>46</v>
      </c>
      <c r="N95" s="185">
        <v>0</v>
      </c>
      <c r="O95" s="185">
        <v>0</v>
      </c>
      <c r="P95" s="185">
        <v>46</v>
      </c>
      <c r="Q95" s="185">
        <v>0</v>
      </c>
      <c r="R95" s="185">
        <v>0</v>
      </c>
      <c r="S95" s="185">
        <v>0</v>
      </c>
      <c r="T95" s="185">
        <v>46</v>
      </c>
      <c r="U95" s="185">
        <v>0</v>
      </c>
      <c r="V95" s="185">
        <v>196.88844086021501</v>
      </c>
      <c r="W95" s="185"/>
      <c r="X95" s="185"/>
      <c r="Y95" s="185"/>
      <c r="Z95" s="185"/>
      <c r="AA95" s="185">
        <v>1</v>
      </c>
      <c r="AB95" s="186"/>
      <c r="AC95" s="186"/>
    </row>
    <row r="96" spans="1:29" s="187" customFormat="1">
      <c r="A96" s="185">
        <v>86</v>
      </c>
      <c r="B96" s="185" t="s">
        <v>129</v>
      </c>
      <c r="C96" s="185" t="s">
        <v>146</v>
      </c>
      <c r="D96" s="185" t="s">
        <v>223</v>
      </c>
      <c r="E96" s="185" t="s">
        <v>617</v>
      </c>
      <c r="F96" s="185" t="s">
        <v>827</v>
      </c>
      <c r="G96" s="185" t="s">
        <v>828</v>
      </c>
      <c r="H96" s="185" t="s">
        <v>145</v>
      </c>
      <c r="I96" s="185">
        <v>2.3170000000000002</v>
      </c>
      <c r="J96" s="185" t="s">
        <v>146</v>
      </c>
      <c r="K96" s="185">
        <v>0</v>
      </c>
      <c r="L96" s="185">
        <v>0</v>
      </c>
      <c r="M96" s="185">
        <v>23</v>
      </c>
      <c r="N96" s="185">
        <v>0</v>
      </c>
      <c r="O96" s="185">
        <v>10</v>
      </c>
      <c r="P96" s="185">
        <v>13</v>
      </c>
      <c r="Q96" s="185">
        <v>0</v>
      </c>
      <c r="R96" s="185">
        <v>0</v>
      </c>
      <c r="S96" s="185">
        <v>0</v>
      </c>
      <c r="T96" s="185">
        <v>23</v>
      </c>
      <c r="U96" s="185">
        <v>0</v>
      </c>
      <c r="V96" s="185">
        <v>444.44357661290297</v>
      </c>
      <c r="W96" s="185"/>
      <c r="X96" s="185"/>
      <c r="Y96" s="185"/>
      <c r="Z96" s="185"/>
      <c r="AA96" s="185">
        <v>1</v>
      </c>
      <c r="AB96" s="186"/>
      <c r="AC96" s="186"/>
    </row>
    <row r="97" spans="1:29" s="187" customFormat="1">
      <c r="A97" s="185">
        <v>87</v>
      </c>
      <c r="B97" s="185" t="s">
        <v>129</v>
      </c>
      <c r="C97" s="185" t="s">
        <v>146</v>
      </c>
      <c r="D97" s="185" t="s">
        <v>225</v>
      </c>
      <c r="E97" s="185" t="s">
        <v>640</v>
      </c>
      <c r="F97" s="185" t="s">
        <v>829</v>
      </c>
      <c r="G97" s="185" t="s">
        <v>830</v>
      </c>
      <c r="H97" s="185" t="s">
        <v>145</v>
      </c>
      <c r="I97" s="185">
        <v>3.1669999999999998</v>
      </c>
      <c r="J97" s="185" t="s">
        <v>146</v>
      </c>
      <c r="K97" s="185">
        <v>0</v>
      </c>
      <c r="L97" s="185">
        <v>0</v>
      </c>
      <c r="M97" s="185">
        <v>43</v>
      </c>
      <c r="N97" s="185">
        <v>0</v>
      </c>
      <c r="O97" s="185">
        <v>4</v>
      </c>
      <c r="P97" s="185">
        <v>39</v>
      </c>
      <c r="Q97" s="185">
        <v>0</v>
      </c>
      <c r="R97" s="185">
        <v>0</v>
      </c>
      <c r="S97" s="185">
        <v>0</v>
      </c>
      <c r="T97" s="185">
        <v>43</v>
      </c>
      <c r="U97" s="185">
        <v>0</v>
      </c>
      <c r="V97" s="185">
        <v>276.99756854838699</v>
      </c>
      <c r="W97" s="185"/>
      <c r="X97" s="185"/>
      <c r="Y97" s="185"/>
      <c r="Z97" s="185"/>
      <c r="AA97" s="185">
        <v>1</v>
      </c>
      <c r="AB97" s="186"/>
      <c r="AC97" s="186"/>
    </row>
    <row r="98" spans="1:29" s="187" customFormat="1">
      <c r="A98" s="185">
        <v>88</v>
      </c>
      <c r="B98" s="185" t="s">
        <v>129</v>
      </c>
      <c r="C98" s="185" t="s">
        <v>146</v>
      </c>
      <c r="D98" s="185" t="s">
        <v>224</v>
      </c>
      <c r="E98" s="185" t="s">
        <v>640</v>
      </c>
      <c r="F98" s="185" t="s">
        <v>831</v>
      </c>
      <c r="G98" s="185" t="s">
        <v>832</v>
      </c>
      <c r="H98" s="185" t="s">
        <v>145</v>
      </c>
      <c r="I98" s="185">
        <v>2.367</v>
      </c>
      <c r="J98" s="185" t="s">
        <v>146</v>
      </c>
      <c r="K98" s="185">
        <v>0</v>
      </c>
      <c r="L98" s="185">
        <v>0</v>
      </c>
      <c r="M98" s="185">
        <v>81</v>
      </c>
      <c r="N98" s="185">
        <v>0</v>
      </c>
      <c r="O98" s="185">
        <v>0</v>
      </c>
      <c r="P98" s="185">
        <v>81</v>
      </c>
      <c r="Q98" s="185">
        <v>0</v>
      </c>
      <c r="R98" s="185">
        <v>0</v>
      </c>
      <c r="S98" s="185">
        <v>0</v>
      </c>
      <c r="T98" s="185">
        <v>81</v>
      </c>
      <c r="U98" s="185">
        <v>0</v>
      </c>
      <c r="V98" s="185">
        <v>164.14699596774199</v>
      </c>
      <c r="W98" s="185"/>
      <c r="X98" s="185"/>
      <c r="Y98" s="185"/>
      <c r="Z98" s="185"/>
      <c r="AA98" s="185">
        <v>1</v>
      </c>
      <c r="AB98" s="186"/>
      <c r="AC98" s="186"/>
    </row>
    <row r="99" spans="1:29" s="187" customFormat="1" ht="60">
      <c r="A99" s="185">
        <v>89</v>
      </c>
      <c r="B99" s="185" t="s">
        <v>129</v>
      </c>
      <c r="C99" s="185" t="s">
        <v>130</v>
      </c>
      <c r="D99" s="185" t="s">
        <v>227</v>
      </c>
      <c r="E99" s="185" t="s">
        <v>640</v>
      </c>
      <c r="F99" s="185" t="s">
        <v>833</v>
      </c>
      <c r="G99" s="185" t="s">
        <v>834</v>
      </c>
      <c r="H99" s="185" t="s">
        <v>145</v>
      </c>
      <c r="I99" s="185">
        <v>8</v>
      </c>
      <c r="J99" s="185" t="s">
        <v>130</v>
      </c>
      <c r="K99" s="185">
        <v>0</v>
      </c>
      <c r="L99" s="185">
        <v>0</v>
      </c>
      <c r="M99" s="185">
        <v>2</v>
      </c>
      <c r="N99" s="185">
        <v>0</v>
      </c>
      <c r="O99" s="185">
        <v>2</v>
      </c>
      <c r="P99" s="185">
        <v>0</v>
      </c>
      <c r="Q99" s="185">
        <v>0</v>
      </c>
      <c r="R99" s="185">
        <v>0</v>
      </c>
      <c r="S99" s="185">
        <v>0</v>
      </c>
      <c r="T99" s="185">
        <v>2</v>
      </c>
      <c r="U99" s="185">
        <v>0</v>
      </c>
      <c r="V99" s="185">
        <v>65.161290322580598</v>
      </c>
      <c r="W99" s="185"/>
      <c r="X99" s="185"/>
      <c r="Y99" s="185"/>
      <c r="Z99" s="185"/>
      <c r="AA99" s="185">
        <v>1</v>
      </c>
      <c r="AB99" s="186"/>
      <c r="AC99" s="186"/>
    </row>
    <row r="100" spans="1:29" s="187" customFormat="1" ht="45">
      <c r="A100" s="185">
        <v>90</v>
      </c>
      <c r="B100" s="185" t="s">
        <v>129</v>
      </c>
      <c r="C100" s="185" t="s">
        <v>143</v>
      </c>
      <c r="D100" s="185" t="s">
        <v>226</v>
      </c>
      <c r="E100" s="185" t="s">
        <v>617</v>
      </c>
      <c r="F100" s="185" t="s">
        <v>833</v>
      </c>
      <c r="G100" s="185" t="s">
        <v>834</v>
      </c>
      <c r="H100" s="185" t="s">
        <v>145</v>
      </c>
      <c r="I100" s="185">
        <v>8</v>
      </c>
      <c r="J100" s="185" t="s">
        <v>143</v>
      </c>
      <c r="K100" s="185">
        <v>0</v>
      </c>
      <c r="L100" s="185">
        <v>0</v>
      </c>
      <c r="M100" s="185">
        <v>7</v>
      </c>
      <c r="N100" s="185">
        <v>0</v>
      </c>
      <c r="O100" s="185">
        <v>0</v>
      </c>
      <c r="P100" s="185">
        <v>7</v>
      </c>
      <c r="Q100" s="185">
        <v>0</v>
      </c>
      <c r="R100" s="185">
        <v>0</v>
      </c>
      <c r="S100" s="185">
        <v>1</v>
      </c>
      <c r="T100" s="185">
        <v>6</v>
      </c>
      <c r="U100" s="185">
        <v>0</v>
      </c>
      <c r="V100" s="185">
        <v>139.322580645161</v>
      </c>
      <c r="W100" s="185"/>
      <c r="X100" s="185"/>
      <c r="Y100" s="185"/>
      <c r="Z100" s="185"/>
      <c r="AA100" s="185">
        <v>1</v>
      </c>
      <c r="AB100" s="186"/>
      <c r="AC100" s="186"/>
    </row>
    <row r="101" spans="1:29" s="187" customFormat="1">
      <c r="A101" s="185">
        <v>91</v>
      </c>
      <c r="B101" s="185" t="s">
        <v>129</v>
      </c>
      <c r="C101" s="185" t="s">
        <v>146</v>
      </c>
      <c r="D101" s="185" t="s">
        <v>228</v>
      </c>
      <c r="E101" s="185" t="s">
        <v>617</v>
      </c>
      <c r="F101" s="185" t="s">
        <v>835</v>
      </c>
      <c r="G101" s="185" t="s">
        <v>836</v>
      </c>
      <c r="H101" s="185" t="s">
        <v>145</v>
      </c>
      <c r="I101" s="185">
        <v>2.2170000000000001</v>
      </c>
      <c r="J101" s="185" t="s">
        <v>146</v>
      </c>
      <c r="K101" s="185">
        <v>0</v>
      </c>
      <c r="L101" s="185">
        <v>0</v>
      </c>
      <c r="M101" s="185">
        <v>54</v>
      </c>
      <c r="N101" s="185">
        <v>0</v>
      </c>
      <c r="O101" s="185">
        <v>5</v>
      </c>
      <c r="P101" s="185">
        <v>49</v>
      </c>
      <c r="Q101" s="185">
        <v>0</v>
      </c>
      <c r="R101" s="185">
        <v>0</v>
      </c>
      <c r="S101" s="185">
        <v>0</v>
      </c>
      <c r="T101" s="185">
        <v>54</v>
      </c>
      <c r="U101" s="185">
        <v>0</v>
      </c>
      <c r="V101" s="185">
        <v>139.65312096774201</v>
      </c>
      <c r="W101" s="185"/>
      <c r="X101" s="185"/>
      <c r="Y101" s="185"/>
      <c r="Z101" s="185"/>
      <c r="AA101" s="185">
        <v>1</v>
      </c>
      <c r="AB101" s="186"/>
      <c r="AC101" s="186"/>
    </row>
    <row r="102" spans="1:29" s="187" customFormat="1">
      <c r="A102" s="185">
        <v>92</v>
      </c>
      <c r="B102" s="185" t="s">
        <v>129</v>
      </c>
      <c r="C102" s="185" t="s">
        <v>146</v>
      </c>
      <c r="D102" s="185" t="s">
        <v>229</v>
      </c>
      <c r="E102" s="185" t="s">
        <v>617</v>
      </c>
      <c r="F102" s="185" t="s">
        <v>837</v>
      </c>
      <c r="G102" s="185" t="s">
        <v>838</v>
      </c>
      <c r="H102" s="185" t="s">
        <v>145</v>
      </c>
      <c r="I102" s="185">
        <v>2.2999999999999998</v>
      </c>
      <c r="J102" s="185" t="s">
        <v>146</v>
      </c>
      <c r="K102" s="185">
        <v>0</v>
      </c>
      <c r="L102" s="185">
        <v>0</v>
      </c>
      <c r="M102" s="185">
        <v>50</v>
      </c>
      <c r="N102" s="185">
        <v>0</v>
      </c>
      <c r="O102" s="185">
        <v>0</v>
      </c>
      <c r="P102" s="185">
        <v>50</v>
      </c>
      <c r="Q102" s="185">
        <v>0</v>
      </c>
      <c r="R102" s="185">
        <v>0</v>
      </c>
      <c r="S102" s="185">
        <v>0</v>
      </c>
      <c r="T102" s="185">
        <v>50</v>
      </c>
      <c r="U102" s="185">
        <v>0</v>
      </c>
      <c r="V102" s="185">
        <v>50.133198924731197</v>
      </c>
      <c r="W102" s="185"/>
      <c r="X102" s="185"/>
      <c r="Y102" s="185"/>
      <c r="Z102" s="185"/>
      <c r="AA102" s="185">
        <v>1</v>
      </c>
      <c r="AB102" s="186"/>
      <c r="AC102" s="186"/>
    </row>
    <row r="103" spans="1:29" s="187" customFormat="1">
      <c r="A103" s="185">
        <v>93</v>
      </c>
      <c r="B103" s="185" t="s">
        <v>129</v>
      </c>
      <c r="C103" s="185" t="s">
        <v>146</v>
      </c>
      <c r="D103" s="185" t="s">
        <v>230</v>
      </c>
      <c r="E103" s="185" t="s">
        <v>617</v>
      </c>
      <c r="F103" s="185" t="s">
        <v>839</v>
      </c>
      <c r="G103" s="185" t="s">
        <v>840</v>
      </c>
      <c r="H103" s="185" t="s">
        <v>145</v>
      </c>
      <c r="I103" s="185">
        <v>3.2170000000000001</v>
      </c>
      <c r="J103" s="185" t="s">
        <v>146</v>
      </c>
      <c r="K103" s="185">
        <v>0</v>
      </c>
      <c r="L103" s="185">
        <v>0</v>
      </c>
      <c r="M103" s="185">
        <v>119</v>
      </c>
      <c r="N103" s="185">
        <v>0</v>
      </c>
      <c r="O103" s="185">
        <v>0</v>
      </c>
      <c r="P103" s="185">
        <v>119</v>
      </c>
      <c r="Q103" s="185">
        <v>0</v>
      </c>
      <c r="R103" s="185">
        <v>0</v>
      </c>
      <c r="S103" s="185">
        <v>1</v>
      </c>
      <c r="T103" s="185">
        <v>118</v>
      </c>
      <c r="U103" s="185">
        <v>0</v>
      </c>
      <c r="V103" s="185">
        <v>386.77506720430102</v>
      </c>
      <c r="W103" s="185"/>
      <c r="X103" s="185"/>
      <c r="Y103" s="185"/>
      <c r="Z103" s="185"/>
      <c r="AA103" s="185">
        <v>1</v>
      </c>
      <c r="AB103" s="186"/>
      <c r="AC103" s="186"/>
    </row>
    <row r="104" spans="1:29" s="187" customFormat="1" ht="150">
      <c r="A104" s="185">
        <v>94</v>
      </c>
      <c r="B104" s="185" t="s">
        <v>129</v>
      </c>
      <c r="C104" s="185" t="s">
        <v>130</v>
      </c>
      <c r="D104" s="185" t="s">
        <v>231</v>
      </c>
      <c r="E104" s="185" t="s">
        <v>617</v>
      </c>
      <c r="F104" s="185" t="s">
        <v>841</v>
      </c>
      <c r="G104" s="185" t="s">
        <v>842</v>
      </c>
      <c r="H104" s="185" t="s">
        <v>131</v>
      </c>
      <c r="I104" s="185">
        <v>1.0669999999999999</v>
      </c>
      <c r="J104" s="185" t="s">
        <v>130</v>
      </c>
      <c r="K104" s="185">
        <v>0</v>
      </c>
      <c r="L104" s="185">
        <v>0</v>
      </c>
      <c r="M104" s="185">
        <v>351</v>
      </c>
      <c r="N104" s="185">
        <v>0</v>
      </c>
      <c r="O104" s="185">
        <v>34</v>
      </c>
      <c r="P104" s="185">
        <v>317</v>
      </c>
      <c r="Q104" s="185">
        <v>0</v>
      </c>
      <c r="R104" s="185">
        <v>0</v>
      </c>
      <c r="S104" s="185">
        <v>0</v>
      </c>
      <c r="T104" s="185">
        <v>351</v>
      </c>
      <c r="U104" s="185">
        <v>0</v>
      </c>
      <c r="V104" s="185">
        <v>538.38064650537603</v>
      </c>
      <c r="W104" s="185"/>
      <c r="X104" s="185" t="s">
        <v>843</v>
      </c>
      <c r="Y104" s="185" t="s">
        <v>132</v>
      </c>
      <c r="Z104" s="185"/>
      <c r="AA104" s="185">
        <v>1</v>
      </c>
      <c r="AB104" s="186"/>
      <c r="AC104" s="186"/>
    </row>
    <row r="105" spans="1:29" s="187" customFormat="1" ht="135">
      <c r="A105" s="185">
        <v>95</v>
      </c>
      <c r="B105" s="185" t="s">
        <v>129</v>
      </c>
      <c r="C105" s="185" t="s">
        <v>139</v>
      </c>
      <c r="D105" s="185" t="s">
        <v>232</v>
      </c>
      <c r="E105" s="185" t="s">
        <v>617</v>
      </c>
      <c r="F105" s="185" t="s">
        <v>844</v>
      </c>
      <c r="G105" s="185" t="s">
        <v>845</v>
      </c>
      <c r="H105" s="185" t="s">
        <v>131</v>
      </c>
      <c r="I105" s="185">
        <v>0.15</v>
      </c>
      <c r="J105" s="185" t="s">
        <v>139</v>
      </c>
      <c r="K105" s="185">
        <v>0</v>
      </c>
      <c r="L105" s="185">
        <v>0</v>
      </c>
      <c r="M105" s="185">
        <v>754</v>
      </c>
      <c r="N105" s="185">
        <v>0</v>
      </c>
      <c r="O105" s="185">
        <v>18</v>
      </c>
      <c r="P105" s="185">
        <v>736</v>
      </c>
      <c r="Q105" s="185">
        <v>0</v>
      </c>
      <c r="R105" s="185">
        <v>0</v>
      </c>
      <c r="S105" s="185">
        <v>2</v>
      </c>
      <c r="T105" s="185">
        <v>752</v>
      </c>
      <c r="U105" s="185">
        <v>0</v>
      </c>
      <c r="V105" s="185">
        <v>129.470766129032</v>
      </c>
      <c r="W105" s="185"/>
      <c r="X105" s="185" t="s">
        <v>846</v>
      </c>
      <c r="Y105" s="185" t="s">
        <v>141</v>
      </c>
      <c r="Z105" s="185" t="s">
        <v>142</v>
      </c>
      <c r="AA105" s="185">
        <v>0</v>
      </c>
      <c r="AB105" s="186"/>
      <c r="AC105" s="186"/>
    </row>
    <row r="106" spans="1:29" s="187" customFormat="1" ht="210">
      <c r="A106" s="185">
        <v>96</v>
      </c>
      <c r="B106" s="185" t="s">
        <v>129</v>
      </c>
      <c r="C106" s="185" t="s">
        <v>130</v>
      </c>
      <c r="D106" s="185" t="s">
        <v>234</v>
      </c>
      <c r="E106" s="185" t="s">
        <v>617</v>
      </c>
      <c r="F106" s="185" t="s">
        <v>847</v>
      </c>
      <c r="G106" s="185" t="s">
        <v>848</v>
      </c>
      <c r="H106" s="185" t="s">
        <v>131</v>
      </c>
      <c r="I106" s="185">
        <v>1.117</v>
      </c>
      <c r="J106" s="185" t="s">
        <v>130</v>
      </c>
      <c r="K106" s="185">
        <v>0</v>
      </c>
      <c r="L106" s="185">
        <v>0</v>
      </c>
      <c r="M106" s="185">
        <v>873</v>
      </c>
      <c r="N106" s="185">
        <v>0</v>
      </c>
      <c r="O106" s="185">
        <v>34</v>
      </c>
      <c r="P106" s="185">
        <v>837</v>
      </c>
      <c r="Q106" s="185">
        <v>0</v>
      </c>
      <c r="R106" s="185">
        <v>0</v>
      </c>
      <c r="S106" s="185">
        <v>5</v>
      </c>
      <c r="T106" s="185">
        <v>866</v>
      </c>
      <c r="U106" s="185">
        <v>2</v>
      </c>
      <c r="V106" s="185">
        <v>618.02123387096799</v>
      </c>
      <c r="W106" s="185" t="s">
        <v>849</v>
      </c>
      <c r="X106" s="185" t="s">
        <v>850</v>
      </c>
      <c r="Y106" s="185" t="s">
        <v>233</v>
      </c>
      <c r="Z106" s="185"/>
      <c r="AA106" s="185">
        <v>0</v>
      </c>
      <c r="AB106" s="186"/>
      <c r="AC106" s="186"/>
    </row>
    <row r="107" spans="1:29" s="187" customFormat="1">
      <c r="A107" s="185">
        <v>97</v>
      </c>
      <c r="B107" s="185" t="s">
        <v>129</v>
      </c>
      <c r="C107" s="185" t="s">
        <v>146</v>
      </c>
      <c r="D107" s="185" t="s">
        <v>237</v>
      </c>
      <c r="E107" s="185" t="s">
        <v>617</v>
      </c>
      <c r="F107" s="185" t="s">
        <v>851</v>
      </c>
      <c r="G107" s="185" t="s">
        <v>852</v>
      </c>
      <c r="H107" s="185" t="s">
        <v>145</v>
      </c>
      <c r="I107" s="185">
        <v>3</v>
      </c>
      <c r="J107" s="185" t="s">
        <v>146</v>
      </c>
      <c r="K107" s="185">
        <v>0</v>
      </c>
      <c r="L107" s="185">
        <v>0</v>
      </c>
      <c r="M107" s="185">
        <v>16</v>
      </c>
      <c r="N107" s="185">
        <v>0</v>
      </c>
      <c r="O107" s="185">
        <v>5</v>
      </c>
      <c r="P107" s="185">
        <v>11</v>
      </c>
      <c r="Q107" s="185">
        <v>0</v>
      </c>
      <c r="R107" s="185">
        <v>0</v>
      </c>
      <c r="S107" s="185">
        <v>0</v>
      </c>
      <c r="T107" s="185">
        <v>16</v>
      </c>
      <c r="U107" s="185">
        <v>0</v>
      </c>
      <c r="V107" s="185">
        <v>253.21370967741899</v>
      </c>
      <c r="W107" s="185"/>
      <c r="X107" s="185"/>
      <c r="Y107" s="185"/>
      <c r="Z107" s="185"/>
      <c r="AA107" s="185">
        <v>1</v>
      </c>
      <c r="AB107" s="186"/>
      <c r="AC107" s="186"/>
    </row>
    <row r="108" spans="1:29" s="187" customFormat="1">
      <c r="A108" s="185">
        <v>98</v>
      </c>
      <c r="B108" s="185" t="s">
        <v>129</v>
      </c>
      <c r="C108" s="185" t="s">
        <v>146</v>
      </c>
      <c r="D108" s="185" t="s">
        <v>235</v>
      </c>
      <c r="E108" s="185" t="s">
        <v>617</v>
      </c>
      <c r="F108" s="185" t="s">
        <v>853</v>
      </c>
      <c r="G108" s="185" t="s">
        <v>854</v>
      </c>
      <c r="H108" s="185" t="s">
        <v>145</v>
      </c>
      <c r="I108" s="185">
        <v>1.4670000000000001</v>
      </c>
      <c r="J108" s="185" t="s">
        <v>130</v>
      </c>
      <c r="K108" s="185">
        <v>0</v>
      </c>
      <c r="L108" s="185">
        <v>0</v>
      </c>
      <c r="M108" s="185">
        <v>0</v>
      </c>
      <c r="N108" s="185">
        <v>0</v>
      </c>
      <c r="O108" s="185">
        <v>0</v>
      </c>
      <c r="P108" s="185">
        <v>0</v>
      </c>
      <c r="Q108" s="185">
        <v>0</v>
      </c>
      <c r="R108" s="185">
        <v>0</v>
      </c>
      <c r="S108" s="185">
        <v>0</v>
      </c>
      <c r="T108" s="185">
        <v>0</v>
      </c>
      <c r="U108" s="185">
        <v>0</v>
      </c>
      <c r="V108" s="185">
        <v>0</v>
      </c>
      <c r="W108" s="185"/>
      <c r="X108" s="185"/>
      <c r="Y108" s="185"/>
      <c r="Z108" s="185"/>
      <c r="AA108" s="185">
        <v>1</v>
      </c>
      <c r="AB108" s="186"/>
      <c r="AC108" s="186"/>
    </row>
    <row r="109" spans="1:29" s="187" customFormat="1" ht="60">
      <c r="A109" s="185">
        <v>99</v>
      </c>
      <c r="B109" s="185" t="s">
        <v>129</v>
      </c>
      <c r="C109" s="185" t="s">
        <v>130</v>
      </c>
      <c r="D109" s="185" t="s">
        <v>236</v>
      </c>
      <c r="E109" s="185" t="s">
        <v>617</v>
      </c>
      <c r="F109" s="185" t="s">
        <v>855</v>
      </c>
      <c r="G109" s="185" t="s">
        <v>856</v>
      </c>
      <c r="H109" s="185" t="s">
        <v>131</v>
      </c>
      <c r="I109" s="185">
        <v>0.88300000000000001</v>
      </c>
      <c r="J109" s="185" t="s">
        <v>130</v>
      </c>
      <c r="K109" s="185">
        <v>0</v>
      </c>
      <c r="L109" s="185">
        <v>0</v>
      </c>
      <c r="M109" s="185">
        <v>160</v>
      </c>
      <c r="N109" s="185">
        <v>0</v>
      </c>
      <c r="O109" s="185">
        <v>19</v>
      </c>
      <c r="P109" s="185">
        <v>141</v>
      </c>
      <c r="Q109" s="185">
        <v>0</v>
      </c>
      <c r="R109" s="185">
        <v>0</v>
      </c>
      <c r="S109" s="185">
        <v>8</v>
      </c>
      <c r="T109" s="185">
        <v>152</v>
      </c>
      <c r="U109" s="185">
        <v>0</v>
      </c>
      <c r="V109" s="185">
        <v>470.796870967742</v>
      </c>
      <c r="W109" s="185"/>
      <c r="X109" s="185" t="s">
        <v>857</v>
      </c>
      <c r="Y109" s="185" t="s">
        <v>132</v>
      </c>
      <c r="Z109" s="185"/>
      <c r="AA109" s="185">
        <v>1</v>
      </c>
      <c r="AB109" s="186"/>
      <c r="AC109" s="186"/>
    </row>
    <row r="110" spans="1:29" s="187" customFormat="1" ht="150">
      <c r="A110" s="185">
        <v>100</v>
      </c>
      <c r="B110" s="185" t="s">
        <v>129</v>
      </c>
      <c r="C110" s="185" t="s">
        <v>130</v>
      </c>
      <c r="D110" s="185" t="s">
        <v>239</v>
      </c>
      <c r="E110" s="185" t="s">
        <v>617</v>
      </c>
      <c r="F110" s="185" t="s">
        <v>858</v>
      </c>
      <c r="G110" s="185" t="s">
        <v>859</v>
      </c>
      <c r="H110" s="185" t="s">
        <v>131</v>
      </c>
      <c r="I110" s="185">
        <v>1.1830000000000001</v>
      </c>
      <c r="J110" s="185" t="s">
        <v>130</v>
      </c>
      <c r="K110" s="185">
        <v>0</v>
      </c>
      <c r="L110" s="185">
        <v>0</v>
      </c>
      <c r="M110" s="185">
        <v>65</v>
      </c>
      <c r="N110" s="185">
        <v>0</v>
      </c>
      <c r="O110" s="185">
        <v>0</v>
      </c>
      <c r="P110" s="185">
        <v>65</v>
      </c>
      <c r="Q110" s="185">
        <v>0</v>
      </c>
      <c r="R110" s="185">
        <v>0</v>
      </c>
      <c r="S110" s="185">
        <v>0</v>
      </c>
      <c r="T110" s="185">
        <v>65</v>
      </c>
      <c r="U110" s="185">
        <v>0</v>
      </c>
      <c r="V110" s="185">
        <v>750.35126747311801</v>
      </c>
      <c r="W110" s="185"/>
      <c r="X110" s="185" t="s">
        <v>860</v>
      </c>
      <c r="Y110" s="185" t="s">
        <v>132</v>
      </c>
      <c r="Z110" s="185"/>
      <c r="AA110" s="185">
        <v>1</v>
      </c>
      <c r="AB110" s="186"/>
      <c r="AC110" s="186"/>
    </row>
    <row r="111" spans="1:29" s="187" customFormat="1" ht="60">
      <c r="A111" s="185">
        <v>101</v>
      </c>
      <c r="B111" s="185" t="s">
        <v>129</v>
      </c>
      <c r="C111" s="185" t="s">
        <v>143</v>
      </c>
      <c r="D111" s="185" t="s">
        <v>238</v>
      </c>
      <c r="E111" s="185" t="s">
        <v>617</v>
      </c>
      <c r="F111" s="185" t="s">
        <v>858</v>
      </c>
      <c r="G111" s="185" t="s">
        <v>861</v>
      </c>
      <c r="H111" s="185" t="s">
        <v>145</v>
      </c>
      <c r="I111" s="185">
        <v>9.1170000000000009</v>
      </c>
      <c r="J111" s="185" t="s">
        <v>143</v>
      </c>
      <c r="K111" s="185">
        <v>0</v>
      </c>
      <c r="L111" s="185">
        <v>0</v>
      </c>
      <c r="M111" s="185">
        <v>7</v>
      </c>
      <c r="N111" s="185">
        <v>0</v>
      </c>
      <c r="O111" s="185">
        <v>0</v>
      </c>
      <c r="P111" s="185">
        <v>7</v>
      </c>
      <c r="Q111" s="185">
        <v>0</v>
      </c>
      <c r="R111" s="185">
        <v>0</v>
      </c>
      <c r="S111" s="185">
        <v>2</v>
      </c>
      <c r="T111" s="185">
        <v>5</v>
      </c>
      <c r="U111" s="185">
        <v>0</v>
      </c>
      <c r="V111" s="185">
        <v>158.77549596774199</v>
      </c>
      <c r="W111" s="185"/>
      <c r="X111" s="185"/>
      <c r="Y111" s="185"/>
      <c r="Z111" s="185"/>
      <c r="AA111" s="185">
        <v>1</v>
      </c>
      <c r="AB111" s="186"/>
      <c r="AC111" s="186"/>
    </row>
    <row r="112" spans="1:29" s="187" customFormat="1">
      <c r="A112" s="185">
        <v>102</v>
      </c>
      <c r="B112" s="185" t="s">
        <v>129</v>
      </c>
      <c r="C112" s="185" t="s">
        <v>146</v>
      </c>
      <c r="D112" s="185" t="s">
        <v>240</v>
      </c>
      <c r="E112" s="185" t="s">
        <v>617</v>
      </c>
      <c r="F112" s="185" t="s">
        <v>862</v>
      </c>
      <c r="G112" s="185" t="s">
        <v>863</v>
      </c>
      <c r="H112" s="185" t="s">
        <v>145</v>
      </c>
      <c r="I112" s="185">
        <v>2.6829999999999998</v>
      </c>
      <c r="J112" s="185" t="s">
        <v>146</v>
      </c>
      <c r="K112" s="185">
        <v>0</v>
      </c>
      <c r="L112" s="185">
        <v>0</v>
      </c>
      <c r="M112" s="185">
        <v>15</v>
      </c>
      <c r="N112" s="185">
        <v>0</v>
      </c>
      <c r="O112" s="185">
        <v>11</v>
      </c>
      <c r="P112" s="185">
        <v>4</v>
      </c>
      <c r="Q112" s="185">
        <v>0</v>
      </c>
      <c r="R112" s="185">
        <v>0</v>
      </c>
      <c r="S112" s="185">
        <v>0</v>
      </c>
      <c r="T112" s="185">
        <v>15</v>
      </c>
      <c r="U112" s="185">
        <v>0</v>
      </c>
      <c r="V112" s="185">
        <v>236.77114381720401</v>
      </c>
      <c r="W112" s="185"/>
      <c r="X112" s="185"/>
      <c r="Y112" s="185"/>
      <c r="Z112" s="185"/>
      <c r="AA112" s="185">
        <v>1</v>
      </c>
      <c r="AB112" s="186"/>
      <c r="AC112" s="186"/>
    </row>
    <row r="113" spans="1:29" s="187" customFormat="1" ht="45">
      <c r="A113" s="185">
        <v>103</v>
      </c>
      <c r="B113" s="185" t="s">
        <v>129</v>
      </c>
      <c r="C113" s="185" t="s">
        <v>130</v>
      </c>
      <c r="D113" s="185" t="s">
        <v>241</v>
      </c>
      <c r="E113" s="185" t="s">
        <v>617</v>
      </c>
      <c r="F113" s="185" t="s">
        <v>864</v>
      </c>
      <c r="G113" s="185" t="s">
        <v>865</v>
      </c>
      <c r="H113" s="185" t="s">
        <v>131</v>
      </c>
      <c r="I113" s="185">
        <v>0.65</v>
      </c>
      <c r="J113" s="185" t="s">
        <v>130</v>
      </c>
      <c r="K113" s="185">
        <v>0</v>
      </c>
      <c r="L113" s="185">
        <v>0</v>
      </c>
      <c r="M113" s="185">
        <v>63</v>
      </c>
      <c r="N113" s="185">
        <v>0</v>
      </c>
      <c r="O113" s="185">
        <v>0</v>
      </c>
      <c r="P113" s="185">
        <v>63</v>
      </c>
      <c r="Q113" s="185">
        <v>0</v>
      </c>
      <c r="R113" s="185">
        <v>0</v>
      </c>
      <c r="S113" s="185">
        <v>0</v>
      </c>
      <c r="T113" s="185">
        <v>63</v>
      </c>
      <c r="U113" s="185">
        <v>0</v>
      </c>
      <c r="V113" s="185">
        <v>31.504905913978501</v>
      </c>
      <c r="W113" s="185"/>
      <c r="X113" s="185" t="s">
        <v>866</v>
      </c>
      <c r="Y113" s="185" t="s">
        <v>132</v>
      </c>
      <c r="Z113" s="185"/>
      <c r="AA113" s="185">
        <v>1</v>
      </c>
      <c r="AB113" s="186"/>
      <c r="AC113" s="186"/>
    </row>
    <row r="114" spans="1:29" s="187" customFormat="1" ht="135">
      <c r="A114" s="185">
        <v>104</v>
      </c>
      <c r="B114" s="185" t="s">
        <v>129</v>
      </c>
      <c r="C114" s="185" t="s">
        <v>146</v>
      </c>
      <c r="D114" s="185" t="s">
        <v>242</v>
      </c>
      <c r="E114" s="185" t="s">
        <v>617</v>
      </c>
      <c r="F114" s="185" t="s">
        <v>867</v>
      </c>
      <c r="G114" s="185" t="s">
        <v>868</v>
      </c>
      <c r="H114" s="185" t="s">
        <v>131</v>
      </c>
      <c r="I114" s="185">
        <v>2.383</v>
      </c>
      <c r="J114" s="185" t="s">
        <v>146</v>
      </c>
      <c r="K114" s="185">
        <v>0</v>
      </c>
      <c r="L114" s="185">
        <v>0</v>
      </c>
      <c r="M114" s="185">
        <v>280</v>
      </c>
      <c r="N114" s="185">
        <v>0</v>
      </c>
      <c r="O114" s="185">
        <v>44</v>
      </c>
      <c r="P114" s="185">
        <v>235</v>
      </c>
      <c r="Q114" s="185">
        <v>0</v>
      </c>
      <c r="R114" s="185">
        <v>0</v>
      </c>
      <c r="S114" s="185">
        <v>0</v>
      </c>
      <c r="T114" s="185">
        <v>279</v>
      </c>
      <c r="U114" s="185">
        <v>1</v>
      </c>
      <c r="V114" s="185">
        <v>954.79757526881701</v>
      </c>
      <c r="W114" s="185" t="s">
        <v>740</v>
      </c>
      <c r="X114" s="185" t="s">
        <v>869</v>
      </c>
      <c r="Y114" s="185" t="s">
        <v>132</v>
      </c>
      <c r="Z114" s="185"/>
      <c r="AA114" s="185">
        <v>1</v>
      </c>
      <c r="AB114" s="186"/>
      <c r="AC114" s="186"/>
    </row>
    <row r="115" spans="1:29" s="187" customFormat="1" ht="105">
      <c r="A115" s="185">
        <v>105</v>
      </c>
      <c r="B115" s="185" t="s">
        <v>129</v>
      </c>
      <c r="C115" s="185" t="s">
        <v>146</v>
      </c>
      <c r="D115" s="185" t="s">
        <v>243</v>
      </c>
      <c r="E115" s="185" t="s">
        <v>617</v>
      </c>
      <c r="F115" s="185" t="s">
        <v>870</v>
      </c>
      <c r="G115" s="185" t="s">
        <v>871</v>
      </c>
      <c r="H115" s="185" t="s">
        <v>145</v>
      </c>
      <c r="I115" s="185">
        <v>2.9670000000000001</v>
      </c>
      <c r="J115" s="185" t="s">
        <v>146</v>
      </c>
      <c r="K115" s="185">
        <v>0</v>
      </c>
      <c r="L115" s="185">
        <v>0</v>
      </c>
      <c r="M115" s="185">
        <v>16</v>
      </c>
      <c r="N115" s="185">
        <v>0</v>
      </c>
      <c r="O115" s="185">
        <v>15</v>
      </c>
      <c r="P115" s="185">
        <v>0</v>
      </c>
      <c r="Q115" s="185">
        <v>0</v>
      </c>
      <c r="R115" s="185">
        <v>0</v>
      </c>
      <c r="S115" s="185">
        <v>0</v>
      </c>
      <c r="T115" s="185">
        <v>15</v>
      </c>
      <c r="U115" s="185">
        <v>1</v>
      </c>
      <c r="V115" s="185">
        <v>137.58266129032299</v>
      </c>
      <c r="W115" s="185" t="s">
        <v>872</v>
      </c>
      <c r="X115" s="185"/>
      <c r="Y115" s="185"/>
      <c r="Z115" s="185"/>
      <c r="AA115" s="185">
        <v>1</v>
      </c>
      <c r="AB115" s="186"/>
      <c r="AC115" s="186"/>
    </row>
    <row r="116" spans="1:29" s="187" customFormat="1" ht="75">
      <c r="A116" s="185">
        <v>106</v>
      </c>
      <c r="B116" s="185" t="s">
        <v>129</v>
      </c>
      <c r="C116" s="185" t="s">
        <v>130</v>
      </c>
      <c r="D116" s="185" t="s">
        <v>244</v>
      </c>
      <c r="E116" s="185" t="s">
        <v>617</v>
      </c>
      <c r="F116" s="185" t="s">
        <v>873</v>
      </c>
      <c r="G116" s="185" t="s">
        <v>874</v>
      </c>
      <c r="H116" s="185" t="s">
        <v>131</v>
      </c>
      <c r="I116" s="185">
        <v>2.35</v>
      </c>
      <c r="J116" s="185" t="s">
        <v>130</v>
      </c>
      <c r="K116" s="185">
        <v>0</v>
      </c>
      <c r="L116" s="185">
        <v>0</v>
      </c>
      <c r="M116" s="185">
        <v>461</v>
      </c>
      <c r="N116" s="185">
        <v>0</v>
      </c>
      <c r="O116" s="185">
        <v>46</v>
      </c>
      <c r="P116" s="185">
        <v>415</v>
      </c>
      <c r="Q116" s="185">
        <v>0</v>
      </c>
      <c r="R116" s="185">
        <v>0</v>
      </c>
      <c r="S116" s="185">
        <v>0</v>
      </c>
      <c r="T116" s="185">
        <v>461</v>
      </c>
      <c r="U116" s="185">
        <v>0</v>
      </c>
      <c r="V116" s="185">
        <v>1110.24513575269</v>
      </c>
      <c r="W116" s="185"/>
      <c r="X116" s="185" t="s">
        <v>875</v>
      </c>
      <c r="Y116" s="185" t="s">
        <v>132</v>
      </c>
      <c r="Z116" s="185"/>
      <c r="AA116" s="185">
        <v>1</v>
      </c>
      <c r="AB116" s="186"/>
      <c r="AC116" s="186"/>
    </row>
    <row r="117" spans="1:29" s="187" customFormat="1" ht="225">
      <c r="A117" s="185">
        <v>107</v>
      </c>
      <c r="B117" s="185" t="s">
        <v>129</v>
      </c>
      <c r="C117" s="185" t="s">
        <v>143</v>
      </c>
      <c r="D117" s="185" t="s">
        <v>245</v>
      </c>
      <c r="E117" s="185" t="s">
        <v>617</v>
      </c>
      <c r="F117" s="185" t="s">
        <v>876</v>
      </c>
      <c r="G117" s="185" t="s">
        <v>877</v>
      </c>
      <c r="H117" s="185" t="s">
        <v>131</v>
      </c>
      <c r="I117" s="185">
        <v>7.9169999999999998</v>
      </c>
      <c r="J117" s="185" t="s">
        <v>143</v>
      </c>
      <c r="K117" s="185">
        <v>0</v>
      </c>
      <c r="L117" s="185">
        <v>0</v>
      </c>
      <c r="M117" s="185">
        <v>1202</v>
      </c>
      <c r="N117" s="185">
        <v>0</v>
      </c>
      <c r="O117" s="185">
        <v>0</v>
      </c>
      <c r="P117" s="185">
        <v>1201</v>
      </c>
      <c r="Q117" s="185">
        <v>0</v>
      </c>
      <c r="R117" s="185">
        <v>0</v>
      </c>
      <c r="S117" s="185">
        <v>4</v>
      </c>
      <c r="T117" s="185">
        <v>1197</v>
      </c>
      <c r="U117" s="185">
        <v>1</v>
      </c>
      <c r="V117" s="185">
        <v>5037.7307137096795</v>
      </c>
      <c r="W117" s="185" t="s">
        <v>620</v>
      </c>
      <c r="X117" s="185" t="s">
        <v>878</v>
      </c>
      <c r="Y117" s="185" t="s">
        <v>132</v>
      </c>
      <c r="Z117" s="185"/>
      <c r="AA117" s="185">
        <v>1</v>
      </c>
      <c r="AB117" s="186"/>
      <c r="AC117" s="186"/>
    </row>
    <row r="118" spans="1:29" s="187" customFormat="1">
      <c r="A118" s="185">
        <v>108</v>
      </c>
      <c r="B118" s="185" t="s">
        <v>129</v>
      </c>
      <c r="C118" s="185" t="s">
        <v>146</v>
      </c>
      <c r="D118" s="185" t="s">
        <v>246</v>
      </c>
      <c r="E118" s="185" t="s">
        <v>617</v>
      </c>
      <c r="F118" s="185" t="s">
        <v>879</v>
      </c>
      <c r="G118" s="185" t="s">
        <v>880</v>
      </c>
      <c r="H118" s="185" t="s">
        <v>145</v>
      </c>
      <c r="I118" s="185">
        <v>3.9169999999999998</v>
      </c>
      <c r="J118" s="185" t="s">
        <v>146</v>
      </c>
      <c r="K118" s="185">
        <v>0</v>
      </c>
      <c r="L118" s="185">
        <v>0</v>
      </c>
      <c r="M118" s="185">
        <v>90</v>
      </c>
      <c r="N118" s="185">
        <v>0</v>
      </c>
      <c r="O118" s="185">
        <v>9</v>
      </c>
      <c r="P118" s="185">
        <v>81</v>
      </c>
      <c r="Q118" s="185">
        <v>0</v>
      </c>
      <c r="R118" s="185">
        <v>0</v>
      </c>
      <c r="S118" s="185">
        <v>1</v>
      </c>
      <c r="T118" s="185">
        <v>89</v>
      </c>
      <c r="U118" s="185">
        <v>0</v>
      </c>
      <c r="V118" s="185">
        <v>472.41968279569898</v>
      </c>
      <c r="W118" s="185"/>
      <c r="X118" s="185"/>
      <c r="Y118" s="185"/>
      <c r="Z118" s="185"/>
      <c r="AA118" s="185">
        <v>1</v>
      </c>
      <c r="AB118" s="186"/>
      <c r="AC118" s="186"/>
    </row>
    <row r="119" spans="1:29" s="187" customFormat="1" ht="225">
      <c r="A119" s="185">
        <v>109</v>
      </c>
      <c r="B119" s="185" t="s">
        <v>129</v>
      </c>
      <c r="C119" s="185" t="s">
        <v>143</v>
      </c>
      <c r="D119" s="185" t="s">
        <v>247</v>
      </c>
      <c r="E119" s="185" t="s">
        <v>617</v>
      </c>
      <c r="F119" s="185" t="s">
        <v>881</v>
      </c>
      <c r="G119" s="185" t="s">
        <v>882</v>
      </c>
      <c r="H119" s="185" t="s">
        <v>131</v>
      </c>
      <c r="I119" s="185">
        <v>2.8</v>
      </c>
      <c r="J119" s="185" t="s">
        <v>143</v>
      </c>
      <c r="K119" s="185">
        <v>0</v>
      </c>
      <c r="L119" s="185">
        <v>0</v>
      </c>
      <c r="M119" s="185">
        <v>16</v>
      </c>
      <c r="N119" s="185">
        <v>0</v>
      </c>
      <c r="O119" s="185">
        <v>0</v>
      </c>
      <c r="P119" s="185">
        <v>16</v>
      </c>
      <c r="Q119" s="185">
        <v>0</v>
      </c>
      <c r="R119" s="185">
        <v>0</v>
      </c>
      <c r="S119" s="185">
        <v>7</v>
      </c>
      <c r="T119" s="185">
        <v>9</v>
      </c>
      <c r="U119" s="185">
        <v>0</v>
      </c>
      <c r="V119" s="185">
        <v>315.21167607526797</v>
      </c>
      <c r="W119" s="185"/>
      <c r="X119" s="185" t="s">
        <v>883</v>
      </c>
      <c r="Y119" s="185" t="s">
        <v>132</v>
      </c>
      <c r="Z119" s="185"/>
      <c r="AA119" s="185">
        <v>1</v>
      </c>
      <c r="AB119" s="186"/>
      <c r="AC119" s="186"/>
    </row>
    <row r="120" spans="1:29" s="187" customFormat="1" ht="60">
      <c r="A120" s="185">
        <v>110</v>
      </c>
      <c r="B120" s="185" t="s">
        <v>129</v>
      </c>
      <c r="C120" s="185" t="s">
        <v>130</v>
      </c>
      <c r="D120" s="185" t="s">
        <v>248</v>
      </c>
      <c r="E120" s="185" t="s">
        <v>640</v>
      </c>
      <c r="F120" s="185" t="s">
        <v>884</v>
      </c>
      <c r="G120" s="185" t="s">
        <v>885</v>
      </c>
      <c r="H120" s="185" t="s">
        <v>145</v>
      </c>
      <c r="I120" s="185">
        <v>1</v>
      </c>
      <c r="J120" s="185" t="s">
        <v>130</v>
      </c>
      <c r="K120" s="185">
        <v>0</v>
      </c>
      <c r="L120" s="185">
        <v>0</v>
      </c>
      <c r="M120" s="185">
        <v>2</v>
      </c>
      <c r="N120" s="185">
        <v>0</v>
      </c>
      <c r="O120" s="185">
        <v>0</v>
      </c>
      <c r="P120" s="185">
        <v>2</v>
      </c>
      <c r="Q120" s="185">
        <v>0</v>
      </c>
      <c r="R120" s="185">
        <v>0</v>
      </c>
      <c r="S120" s="185">
        <v>0</v>
      </c>
      <c r="T120" s="185">
        <v>2</v>
      </c>
      <c r="U120" s="185">
        <v>0</v>
      </c>
      <c r="V120" s="185">
        <v>11.076612903225801</v>
      </c>
      <c r="W120" s="185"/>
      <c r="X120" s="185"/>
      <c r="Y120" s="185"/>
      <c r="Z120" s="185"/>
      <c r="AA120" s="185">
        <v>1</v>
      </c>
      <c r="AB120" s="186"/>
      <c r="AC120" s="186"/>
    </row>
    <row r="121" spans="1:29" s="187" customFormat="1" ht="75">
      <c r="A121" s="185">
        <v>111</v>
      </c>
      <c r="B121" s="185" t="s">
        <v>129</v>
      </c>
      <c r="C121" s="185" t="s">
        <v>143</v>
      </c>
      <c r="D121" s="185" t="s">
        <v>249</v>
      </c>
      <c r="E121" s="185" t="s">
        <v>617</v>
      </c>
      <c r="F121" s="185" t="s">
        <v>886</v>
      </c>
      <c r="G121" s="185" t="s">
        <v>887</v>
      </c>
      <c r="H121" s="185" t="s">
        <v>131</v>
      </c>
      <c r="I121" s="185">
        <v>0.55000000000000004</v>
      </c>
      <c r="J121" s="185" t="s">
        <v>143</v>
      </c>
      <c r="K121" s="185">
        <v>0</v>
      </c>
      <c r="L121" s="185">
        <v>0</v>
      </c>
      <c r="M121" s="185">
        <v>79</v>
      </c>
      <c r="N121" s="185">
        <v>0</v>
      </c>
      <c r="O121" s="185">
        <v>12</v>
      </c>
      <c r="P121" s="185">
        <v>67</v>
      </c>
      <c r="Q121" s="185">
        <v>0</v>
      </c>
      <c r="R121" s="185">
        <v>0</v>
      </c>
      <c r="S121" s="185">
        <v>0</v>
      </c>
      <c r="T121" s="185">
        <v>79</v>
      </c>
      <c r="U121" s="185">
        <v>0</v>
      </c>
      <c r="V121" s="185">
        <v>79.978235215053701</v>
      </c>
      <c r="W121" s="185"/>
      <c r="X121" s="185" t="s">
        <v>888</v>
      </c>
      <c r="Y121" s="185" t="s">
        <v>132</v>
      </c>
      <c r="Z121" s="185"/>
      <c r="AA121" s="185">
        <v>1</v>
      </c>
      <c r="AB121" s="186"/>
      <c r="AC121" s="186"/>
    </row>
    <row r="122" spans="1:29" s="187" customFormat="1" ht="60">
      <c r="A122" s="185">
        <v>112</v>
      </c>
      <c r="B122" s="185" t="s">
        <v>129</v>
      </c>
      <c r="C122" s="185" t="s">
        <v>130</v>
      </c>
      <c r="D122" s="185" t="s">
        <v>250</v>
      </c>
      <c r="E122" s="185" t="s">
        <v>617</v>
      </c>
      <c r="F122" s="185" t="s">
        <v>889</v>
      </c>
      <c r="G122" s="185" t="s">
        <v>890</v>
      </c>
      <c r="H122" s="185" t="s">
        <v>131</v>
      </c>
      <c r="I122" s="185">
        <v>5.0330000000000004</v>
      </c>
      <c r="J122" s="185" t="s">
        <v>130</v>
      </c>
      <c r="K122" s="185">
        <v>0</v>
      </c>
      <c r="L122" s="185">
        <v>0</v>
      </c>
      <c r="M122" s="185">
        <v>128</v>
      </c>
      <c r="N122" s="185">
        <v>0</v>
      </c>
      <c r="O122" s="185">
        <v>8</v>
      </c>
      <c r="P122" s="185">
        <v>120</v>
      </c>
      <c r="Q122" s="185">
        <v>0</v>
      </c>
      <c r="R122" s="185">
        <v>0</v>
      </c>
      <c r="S122" s="185">
        <v>1</v>
      </c>
      <c r="T122" s="185">
        <v>127</v>
      </c>
      <c r="U122" s="185">
        <v>0</v>
      </c>
      <c r="V122" s="185">
        <v>214.69495833333301</v>
      </c>
      <c r="W122" s="185"/>
      <c r="X122" s="185" t="s">
        <v>891</v>
      </c>
      <c r="Y122" s="185" t="s">
        <v>132</v>
      </c>
      <c r="Z122" s="185"/>
      <c r="AA122" s="185">
        <v>1</v>
      </c>
      <c r="AB122" s="186"/>
      <c r="AC122" s="186"/>
    </row>
    <row r="123" spans="1:29" s="187" customFormat="1">
      <c r="A123" s="185">
        <v>113</v>
      </c>
      <c r="B123" s="185" t="s">
        <v>129</v>
      </c>
      <c r="C123" s="185" t="s">
        <v>146</v>
      </c>
      <c r="D123" s="185" t="s">
        <v>251</v>
      </c>
      <c r="E123" s="185" t="s">
        <v>617</v>
      </c>
      <c r="F123" s="185" t="s">
        <v>892</v>
      </c>
      <c r="G123" s="185" t="s">
        <v>893</v>
      </c>
      <c r="H123" s="185" t="s">
        <v>145</v>
      </c>
      <c r="I123" s="185">
        <v>2.4500000000000002</v>
      </c>
      <c r="J123" s="185" t="s">
        <v>146</v>
      </c>
      <c r="K123" s="185">
        <v>0</v>
      </c>
      <c r="L123" s="185">
        <v>0</v>
      </c>
      <c r="M123" s="185">
        <v>40</v>
      </c>
      <c r="N123" s="185">
        <v>0</v>
      </c>
      <c r="O123" s="185">
        <v>8</v>
      </c>
      <c r="P123" s="185">
        <v>32</v>
      </c>
      <c r="Q123" s="185">
        <v>0</v>
      </c>
      <c r="R123" s="185">
        <v>0</v>
      </c>
      <c r="S123" s="185">
        <v>0</v>
      </c>
      <c r="T123" s="185">
        <v>40</v>
      </c>
      <c r="U123" s="185">
        <v>0</v>
      </c>
      <c r="V123" s="185">
        <v>198.736491935484</v>
      </c>
      <c r="W123" s="185"/>
      <c r="X123" s="185"/>
      <c r="Y123" s="185"/>
      <c r="Z123" s="185"/>
      <c r="AA123" s="185">
        <v>1</v>
      </c>
      <c r="AB123" s="186"/>
      <c r="AC123" s="186"/>
    </row>
    <row r="124" spans="1:29" s="187" customFormat="1" ht="45">
      <c r="A124" s="185">
        <v>114</v>
      </c>
      <c r="B124" s="185" t="s">
        <v>129</v>
      </c>
      <c r="C124" s="185" t="s">
        <v>143</v>
      </c>
      <c r="D124" s="185" t="s">
        <v>255</v>
      </c>
      <c r="E124" s="185" t="s">
        <v>640</v>
      </c>
      <c r="F124" s="185" t="s">
        <v>894</v>
      </c>
      <c r="G124" s="185" t="s">
        <v>895</v>
      </c>
      <c r="H124" s="185" t="s">
        <v>145</v>
      </c>
      <c r="I124" s="185">
        <v>3.5</v>
      </c>
      <c r="J124" s="185" t="s">
        <v>143</v>
      </c>
      <c r="K124" s="185">
        <v>0</v>
      </c>
      <c r="L124" s="185">
        <v>0</v>
      </c>
      <c r="M124" s="185">
        <v>31</v>
      </c>
      <c r="N124" s="185">
        <v>0</v>
      </c>
      <c r="O124" s="185">
        <v>15</v>
      </c>
      <c r="P124" s="185">
        <v>16</v>
      </c>
      <c r="Q124" s="185">
        <v>0</v>
      </c>
      <c r="R124" s="185">
        <v>0</v>
      </c>
      <c r="S124" s="185">
        <v>0</v>
      </c>
      <c r="T124" s="185">
        <v>31</v>
      </c>
      <c r="U124" s="185">
        <v>0</v>
      </c>
      <c r="V124" s="185">
        <v>570.70698924731198</v>
      </c>
      <c r="W124" s="185"/>
      <c r="X124" s="185"/>
      <c r="Y124" s="185"/>
      <c r="Z124" s="185"/>
      <c r="AA124" s="185">
        <v>1</v>
      </c>
      <c r="AB124" s="186"/>
      <c r="AC124" s="186"/>
    </row>
    <row r="125" spans="1:29" s="187" customFormat="1">
      <c r="A125" s="185">
        <v>115</v>
      </c>
      <c r="B125" s="185" t="s">
        <v>129</v>
      </c>
      <c r="C125" s="185" t="s">
        <v>146</v>
      </c>
      <c r="D125" s="185" t="s">
        <v>252</v>
      </c>
      <c r="E125" s="185" t="s">
        <v>617</v>
      </c>
      <c r="F125" s="185" t="s">
        <v>896</v>
      </c>
      <c r="G125" s="185" t="s">
        <v>897</v>
      </c>
      <c r="H125" s="185" t="s">
        <v>145</v>
      </c>
      <c r="I125" s="185">
        <v>2.7669999999999999</v>
      </c>
      <c r="J125" s="185" t="s">
        <v>146</v>
      </c>
      <c r="K125" s="185">
        <v>0</v>
      </c>
      <c r="L125" s="185">
        <v>0</v>
      </c>
      <c r="M125" s="185">
        <v>13</v>
      </c>
      <c r="N125" s="185">
        <v>0</v>
      </c>
      <c r="O125" s="185">
        <v>2</v>
      </c>
      <c r="P125" s="185">
        <v>11</v>
      </c>
      <c r="Q125" s="185">
        <v>0</v>
      </c>
      <c r="R125" s="185">
        <v>0</v>
      </c>
      <c r="S125" s="185">
        <v>0</v>
      </c>
      <c r="T125" s="185">
        <v>13</v>
      </c>
      <c r="U125" s="185">
        <v>0</v>
      </c>
      <c r="V125" s="185">
        <v>426.96595161290298</v>
      </c>
      <c r="W125" s="185"/>
      <c r="X125" s="185"/>
      <c r="Y125" s="185"/>
      <c r="Z125" s="185"/>
      <c r="AA125" s="185">
        <v>1</v>
      </c>
      <c r="AB125" s="186"/>
      <c r="AC125" s="186"/>
    </row>
    <row r="126" spans="1:29" s="187" customFormat="1" ht="120">
      <c r="A126" s="185">
        <v>116</v>
      </c>
      <c r="B126" s="185" t="s">
        <v>129</v>
      </c>
      <c r="C126" s="185" t="s">
        <v>130</v>
      </c>
      <c r="D126" s="185" t="s">
        <v>253</v>
      </c>
      <c r="E126" s="185" t="s">
        <v>617</v>
      </c>
      <c r="F126" s="185" t="s">
        <v>898</v>
      </c>
      <c r="G126" s="185" t="s">
        <v>899</v>
      </c>
      <c r="H126" s="185" t="s">
        <v>131</v>
      </c>
      <c r="I126" s="185">
        <v>1.117</v>
      </c>
      <c r="J126" s="185" t="s">
        <v>130</v>
      </c>
      <c r="K126" s="185">
        <v>0</v>
      </c>
      <c r="L126" s="185">
        <v>0</v>
      </c>
      <c r="M126" s="185">
        <v>129</v>
      </c>
      <c r="N126" s="185">
        <v>0</v>
      </c>
      <c r="O126" s="185">
        <v>0</v>
      </c>
      <c r="P126" s="185">
        <v>129</v>
      </c>
      <c r="Q126" s="185">
        <v>0</v>
      </c>
      <c r="R126" s="185">
        <v>0</v>
      </c>
      <c r="S126" s="185">
        <v>4</v>
      </c>
      <c r="T126" s="185">
        <v>125</v>
      </c>
      <c r="U126" s="185">
        <v>0</v>
      </c>
      <c r="V126" s="185">
        <v>173.947227150538</v>
      </c>
      <c r="W126" s="185"/>
      <c r="X126" s="185" t="s">
        <v>900</v>
      </c>
      <c r="Y126" s="185" t="s">
        <v>132</v>
      </c>
      <c r="Z126" s="185"/>
      <c r="AA126" s="185">
        <v>1</v>
      </c>
      <c r="AB126" s="186"/>
      <c r="AC126" s="186"/>
    </row>
    <row r="127" spans="1:29" s="187" customFormat="1" ht="45">
      <c r="A127" s="185">
        <v>117</v>
      </c>
      <c r="B127" s="185" t="s">
        <v>129</v>
      </c>
      <c r="C127" s="185" t="s">
        <v>130</v>
      </c>
      <c r="D127" s="185" t="s">
        <v>254</v>
      </c>
      <c r="E127" s="185" t="s">
        <v>617</v>
      </c>
      <c r="F127" s="185" t="s">
        <v>898</v>
      </c>
      <c r="G127" s="185" t="s">
        <v>901</v>
      </c>
      <c r="H127" s="185" t="s">
        <v>131</v>
      </c>
      <c r="I127" s="185">
        <v>0.96699999999999997</v>
      </c>
      <c r="J127" s="185" t="s">
        <v>130</v>
      </c>
      <c r="K127" s="185">
        <v>0</v>
      </c>
      <c r="L127" s="185">
        <v>0</v>
      </c>
      <c r="M127" s="185">
        <v>104</v>
      </c>
      <c r="N127" s="185">
        <v>0</v>
      </c>
      <c r="O127" s="185">
        <v>15</v>
      </c>
      <c r="P127" s="185">
        <v>89</v>
      </c>
      <c r="Q127" s="185">
        <v>0</v>
      </c>
      <c r="R127" s="185">
        <v>0</v>
      </c>
      <c r="S127" s="185">
        <v>4</v>
      </c>
      <c r="T127" s="185">
        <v>100</v>
      </c>
      <c r="U127" s="185">
        <v>0</v>
      </c>
      <c r="V127" s="185">
        <v>191.886333333333</v>
      </c>
      <c r="W127" s="185"/>
      <c r="X127" s="185" t="s">
        <v>902</v>
      </c>
      <c r="Y127" s="185" t="s">
        <v>132</v>
      </c>
      <c r="Z127" s="185"/>
      <c r="AA127" s="185">
        <v>1</v>
      </c>
      <c r="AB127" s="186"/>
      <c r="AC127" s="186"/>
    </row>
    <row r="128" spans="1:29" s="187" customFormat="1">
      <c r="A128" s="185">
        <v>118</v>
      </c>
      <c r="B128" s="185" t="s">
        <v>129</v>
      </c>
      <c r="C128" s="185" t="s">
        <v>146</v>
      </c>
      <c r="D128" s="185" t="s">
        <v>257</v>
      </c>
      <c r="E128" s="185" t="s">
        <v>617</v>
      </c>
      <c r="F128" s="185" t="s">
        <v>903</v>
      </c>
      <c r="G128" s="185" t="s">
        <v>904</v>
      </c>
      <c r="H128" s="185" t="s">
        <v>145</v>
      </c>
      <c r="I128" s="185">
        <v>3</v>
      </c>
      <c r="J128" s="185" t="s">
        <v>146</v>
      </c>
      <c r="K128" s="185">
        <v>0</v>
      </c>
      <c r="L128" s="185">
        <v>0</v>
      </c>
      <c r="M128" s="185">
        <v>20</v>
      </c>
      <c r="N128" s="185">
        <v>0</v>
      </c>
      <c r="O128" s="185">
        <v>18</v>
      </c>
      <c r="P128" s="185">
        <v>2</v>
      </c>
      <c r="Q128" s="185">
        <v>0</v>
      </c>
      <c r="R128" s="185">
        <v>0</v>
      </c>
      <c r="S128" s="185">
        <v>0</v>
      </c>
      <c r="T128" s="185">
        <v>20</v>
      </c>
      <c r="U128" s="185">
        <v>0</v>
      </c>
      <c r="V128" s="185">
        <v>291.35483870967698</v>
      </c>
      <c r="W128" s="185"/>
      <c r="X128" s="185"/>
      <c r="Y128" s="185"/>
      <c r="Z128" s="185"/>
      <c r="AA128" s="185">
        <v>1</v>
      </c>
      <c r="AB128" s="186"/>
      <c r="AC128" s="186"/>
    </row>
    <row r="129" spans="1:29" s="187" customFormat="1">
      <c r="A129" s="185">
        <v>119</v>
      </c>
      <c r="B129" s="185" t="s">
        <v>129</v>
      </c>
      <c r="C129" s="185" t="s">
        <v>146</v>
      </c>
      <c r="D129" s="185" t="s">
        <v>256</v>
      </c>
      <c r="E129" s="185" t="s">
        <v>617</v>
      </c>
      <c r="F129" s="185" t="s">
        <v>905</v>
      </c>
      <c r="G129" s="185" t="s">
        <v>906</v>
      </c>
      <c r="H129" s="185" t="s">
        <v>145</v>
      </c>
      <c r="I129" s="185">
        <v>3.3</v>
      </c>
      <c r="J129" s="185" t="s">
        <v>146</v>
      </c>
      <c r="K129" s="185">
        <v>0</v>
      </c>
      <c r="L129" s="185">
        <v>0</v>
      </c>
      <c r="M129" s="185">
        <v>74</v>
      </c>
      <c r="N129" s="185">
        <v>0</v>
      </c>
      <c r="O129" s="185">
        <v>4</v>
      </c>
      <c r="P129" s="185">
        <v>70</v>
      </c>
      <c r="Q129" s="185">
        <v>0</v>
      </c>
      <c r="R129" s="185">
        <v>0</v>
      </c>
      <c r="S129" s="185">
        <v>0</v>
      </c>
      <c r="T129" s="185">
        <v>74</v>
      </c>
      <c r="U129" s="185">
        <v>0</v>
      </c>
      <c r="V129" s="185">
        <v>325.84838709677399</v>
      </c>
      <c r="W129" s="185"/>
      <c r="X129" s="185"/>
      <c r="Y129" s="185"/>
      <c r="Z129" s="185"/>
      <c r="AA129" s="185">
        <v>1</v>
      </c>
      <c r="AB129" s="186"/>
      <c r="AC129" s="186"/>
    </row>
    <row r="130" spans="1:29" s="187" customFormat="1" ht="90">
      <c r="A130" s="185">
        <v>120</v>
      </c>
      <c r="B130" s="185" t="s">
        <v>129</v>
      </c>
      <c r="C130" s="185" t="s">
        <v>130</v>
      </c>
      <c r="D130" s="185" t="s">
        <v>258</v>
      </c>
      <c r="E130" s="185" t="s">
        <v>617</v>
      </c>
      <c r="F130" s="185" t="s">
        <v>907</v>
      </c>
      <c r="G130" s="185" t="s">
        <v>908</v>
      </c>
      <c r="H130" s="185" t="s">
        <v>131</v>
      </c>
      <c r="I130" s="185">
        <v>0.91700000000000004</v>
      </c>
      <c r="J130" s="185" t="s">
        <v>130</v>
      </c>
      <c r="K130" s="185">
        <v>0</v>
      </c>
      <c r="L130" s="185">
        <v>0</v>
      </c>
      <c r="M130" s="185">
        <v>1194</v>
      </c>
      <c r="N130" s="185">
        <v>0</v>
      </c>
      <c r="O130" s="185">
        <v>21</v>
      </c>
      <c r="P130" s="185">
        <v>1173</v>
      </c>
      <c r="Q130" s="185">
        <v>0</v>
      </c>
      <c r="R130" s="185">
        <v>0</v>
      </c>
      <c r="S130" s="185">
        <v>6</v>
      </c>
      <c r="T130" s="185">
        <v>1188</v>
      </c>
      <c r="U130" s="185">
        <v>0</v>
      </c>
      <c r="V130" s="185">
        <v>350.16581720430099</v>
      </c>
      <c r="W130" s="185"/>
      <c r="X130" s="185" t="s">
        <v>909</v>
      </c>
      <c r="Y130" s="185" t="s">
        <v>132</v>
      </c>
      <c r="Z130" s="185"/>
      <c r="AA130" s="185">
        <v>1</v>
      </c>
      <c r="AB130" s="186"/>
      <c r="AC130" s="186"/>
    </row>
    <row r="131" spans="1:29" s="187" customFormat="1" ht="90">
      <c r="A131" s="185">
        <v>121</v>
      </c>
      <c r="B131" s="185" t="s">
        <v>129</v>
      </c>
      <c r="C131" s="185" t="s">
        <v>130</v>
      </c>
      <c r="D131" s="185" t="s">
        <v>258</v>
      </c>
      <c r="E131" s="185" t="s">
        <v>617</v>
      </c>
      <c r="F131" s="185" t="s">
        <v>907</v>
      </c>
      <c r="G131" s="185" t="s">
        <v>910</v>
      </c>
      <c r="H131" s="185" t="s">
        <v>131</v>
      </c>
      <c r="I131" s="185">
        <v>0.65</v>
      </c>
      <c r="J131" s="185" t="s">
        <v>130</v>
      </c>
      <c r="K131" s="185">
        <v>0</v>
      </c>
      <c r="L131" s="185">
        <v>0</v>
      </c>
      <c r="M131" s="185">
        <v>1194</v>
      </c>
      <c r="N131" s="185">
        <v>0</v>
      </c>
      <c r="O131" s="185">
        <v>21</v>
      </c>
      <c r="P131" s="185">
        <v>1173</v>
      </c>
      <c r="Q131" s="185">
        <v>0</v>
      </c>
      <c r="R131" s="185">
        <v>0</v>
      </c>
      <c r="S131" s="185">
        <v>6</v>
      </c>
      <c r="T131" s="185">
        <v>1188</v>
      </c>
      <c r="U131" s="185">
        <v>0</v>
      </c>
      <c r="V131" s="185">
        <v>248.20913978494599</v>
      </c>
      <c r="W131" s="185"/>
      <c r="X131" s="185" t="s">
        <v>909</v>
      </c>
      <c r="Y131" s="185" t="s">
        <v>132</v>
      </c>
      <c r="Z131" s="185"/>
      <c r="AA131" s="185">
        <v>1</v>
      </c>
      <c r="AB131" s="186"/>
      <c r="AC131" s="186"/>
    </row>
    <row r="132" spans="1:29" s="187" customFormat="1" ht="75">
      <c r="A132" s="185">
        <v>122</v>
      </c>
      <c r="B132" s="185" t="s">
        <v>129</v>
      </c>
      <c r="C132" s="185" t="s">
        <v>130</v>
      </c>
      <c r="D132" s="185" t="s">
        <v>259</v>
      </c>
      <c r="E132" s="185" t="s">
        <v>617</v>
      </c>
      <c r="F132" s="185" t="s">
        <v>911</v>
      </c>
      <c r="G132" s="185" t="s">
        <v>912</v>
      </c>
      <c r="H132" s="185" t="s">
        <v>131</v>
      </c>
      <c r="I132" s="185">
        <v>1.167</v>
      </c>
      <c r="J132" s="185" t="s">
        <v>130</v>
      </c>
      <c r="K132" s="185">
        <v>0</v>
      </c>
      <c r="L132" s="185">
        <v>0</v>
      </c>
      <c r="M132" s="185">
        <v>864</v>
      </c>
      <c r="N132" s="185">
        <v>0</v>
      </c>
      <c r="O132" s="185">
        <v>0</v>
      </c>
      <c r="P132" s="185">
        <v>863</v>
      </c>
      <c r="Q132" s="185">
        <v>0</v>
      </c>
      <c r="R132" s="185">
        <v>0</v>
      </c>
      <c r="S132" s="185">
        <v>3</v>
      </c>
      <c r="T132" s="185">
        <v>860</v>
      </c>
      <c r="U132" s="185">
        <v>1</v>
      </c>
      <c r="V132" s="185">
        <v>768.65615725806401</v>
      </c>
      <c r="W132" s="185" t="s">
        <v>620</v>
      </c>
      <c r="X132" s="185" t="s">
        <v>913</v>
      </c>
      <c r="Y132" s="185" t="s">
        <v>132</v>
      </c>
      <c r="Z132" s="185"/>
      <c r="AA132" s="185">
        <v>1</v>
      </c>
      <c r="AB132" s="186"/>
      <c r="AC132" s="186"/>
    </row>
    <row r="133" spans="1:29" s="187" customFormat="1" ht="90">
      <c r="A133" s="185">
        <v>123</v>
      </c>
      <c r="B133" s="185" t="s">
        <v>129</v>
      </c>
      <c r="C133" s="185" t="s">
        <v>130</v>
      </c>
      <c r="D133" s="185" t="s">
        <v>260</v>
      </c>
      <c r="E133" s="185" t="s">
        <v>617</v>
      </c>
      <c r="F133" s="185" t="s">
        <v>914</v>
      </c>
      <c r="G133" s="185" t="s">
        <v>915</v>
      </c>
      <c r="H133" s="185" t="s">
        <v>131</v>
      </c>
      <c r="I133" s="185">
        <v>0.56699999999999995</v>
      </c>
      <c r="J133" s="185" t="s">
        <v>130</v>
      </c>
      <c r="K133" s="185">
        <v>0</v>
      </c>
      <c r="L133" s="185">
        <v>0</v>
      </c>
      <c r="M133" s="185">
        <v>274</v>
      </c>
      <c r="N133" s="185">
        <v>0</v>
      </c>
      <c r="O133" s="185">
        <v>38</v>
      </c>
      <c r="P133" s="185">
        <v>236</v>
      </c>
      <c r="Q133" s="185">
        <v>0</v>
      </c>
      <c r="R133" s="185">
        <v>0</v>
      </c>
      <c r="S133" s="185">
        <v>1</v>
      </c>
      <c r="T133" s="185">
        <v>273</v>
      </c>
      <c r="U133" s="185">
        <v>0</v>
      </c>
      <c r="V133" s="185">
        <v>238.92110080645199</v>
      </c>
      <c r="W133" s="185"/>
      <c r="X133" s="185" t="s">
        <v>916</v>
      </c>
      <c r="Y133" s="185" t="s">
        <v>132</v>
      </c>
      <c r="Z133" s="185"/>
      <c r="AA133" s="185">
        <v>1</v>
      </c>
      <c r="AB133" s="186"/>
      <c r="AC133" s="186"/>
    </row>
    <row r="134" spans="1:29" s="187" customFormat="1" ht="150">
      <c r="A134" s="185">
        <v>124</v>
      </c>
      <c r="B134" s="185" t="s">
        <v>129</v>
      </c>
      <c r="C134" s="185" t="s">
        <v>143</v>
      </c>
      <c r="D134" s="185" t="s">
        <v>262</v>
      </c>
      <c r="E134" s="185" t="s">
        <v>617</v>
      </c>
      <c r="F134" s="185" t="s">
        <v>917</v>
      </c>
      <c r="G134" s="185" t="s">
        <v>918</v>
      </c>
      <c r="H134" s="185" t="s">
        <v>131</v>
      </c>
      <c r="I134" s="185">
        <v>4.2</v>
      </c>
      <c r="J134" s="185" t="s">
        <v>143</v>
      </c>
      <c r="K134" s="185">
        <v>0</v>
      </c>
      <c r="L134" s="185">
        <v>0</v>
      </c>
      <c r="M134" s="185">
        <v>66</v>
      </c>
      <c r="N134" s="185">
        <v>0</v>
      </c>
      <c r="O134" s="185">
        <v>0</v>
      </c>
      <c r="P134" s="185">
        <v>66</v>
      </c>
      <c r="Q134" s="185">
        <v>0</v>
      </c>
      <c r="R134" s="185">
        <v>0</v>
      </c>
      <c r="S134" s="185">
        <v>5</v>
      </c>
      <c r="T134" s="185">
        <v>61</v>
      </c>
      <c r="U134" s="185">
        <v>0</v>
      </c>
      <c r="V134" s="185">
        <v>147.23444354838699</v>
      </c>
      <c r="W134" s="185"/>
      <c r="X134" s="185" t="s">
        <v>919</v>
      </c>
      <c r="Y134" s="185" t="s">
        <v>132</v>
      </c>
      <c r="Z134" s="185"/>
      <c r="AA134" s="185">
        <v>1</v>
      </c>
      <c r="AB134" s="186"/>
      <c r="AC134" s="186"/>
    </row>
    <row r="135" spans="1:29" s="187" customFormat="1" ht="240">
      <c r="A135" s="185">
        <v>125</v>
      </c>
      <c r="B135" s="185" t="s">
        <v>129</v>
      </c>
      <c r="C135" s="185" t="s">
        <v>139</v>
      </c>
      <c r="D135" s="185" t="s">
        <v>261</v>
      </c>
      <c r="E135" s="185" t="s">
        <v>617</v>
      </c>
      <c r="F135" s="185" t="s">
        <v>920</v>
      </c>
      <c r="G135" s="185" t="s">
        <v>921</v>
      </c>
      <c r="H135" s="185" t="s">
        <v>131</v>
      </c>
      <c r="I135" s="185">
        <v>0.15</v>
      </c>
      <c r="J135" s="185" t="s">
        <v>139</v>
      </c>
      <c r="K135" s="185">
        <v>0</v>
      </c>
      <c r="L135" s="185">
        <v>0</v>
      </c>
      <c r="M135" s="185">
        <v>595</v>
      </c>
      <c r="N135" s="185">
        <v>0</v>
      </c>
      <c r="O135" s="185">
        <v>2</v>
      </c>
      <c r="P135" s="185">
        <v>593</v>
      </c>
      <c r="Q135" s="185">
        <v>0</v>
      </c>
      <c r="R135" s="185">
        <v>0</v>
      </c>
      <c r="S135" s="185">
        <v>2</v>
      </c>
      <c r="T135" s="185">
        <v>593</v>
      </c>
      <c r="U135" s="185">
        <v>0</v>
      </c>
      <c r="V135" s="185">
        <v>118.053830645161</v>
      </c>
      <c r="W135" s="185"/>
      <c r="X135" s="185" t="s">
        <v>922</v>
      </c>
      <c r="Y135" s="185" t="s">
        <v>141</v>
      </c>
      <c r="Z135" s="185" t="s">
        <v>142</v>
      </c>
      <c r="AA135" s="185">
        <v>0</v>
      </c>
      <c r="AB135" s="186"/>
      <c r="AC135" s="186"/>
    </row>
    <row r="136" spans="1:29" s="187" customFormat="1">
      <c r="A136" s="185">
        <v>126</v>
      </c>
      <c r="B136" s="185" t="s">
        <v>129</v>
      </c>
      <c r="C136" s="185" t="s">
        <v>146</v>
      </c>
      <c r="D136" s="185" t="s">
        <v>263</v>
      </c>
      <c r="E136" s="185" t="s">
        <v>617</v>
      </c>
      <c r="F136" s="185" t="s">
        <v>923</v>
      </c>
      <c r="G136" s="185" t="s">
        <v>924</v>
      </c>
      <c r="H136" s="185" t="s">
        <v>145</v>
      </c>
      <c r="I136" s="185">
        <v>1.883</v>
      </c>
      <c r="J136" s="185" t="s">
        <v>146</v>
      </c>
      <c r="K136" s="185">
        <v>0</v>
      </c>
      <c r="L136" s="185">
        <v>0</v>
      </c>
      <c r="M136" s="185">
        <v>124</v>
      </c>
      <c r="N136" s="185">
        <v>0</v>
      </c>
      <c r="O136" s="185">
        <v>3</v>
      </c>
      <c r="P136" s="185">
        <v>121</v>
      </c>
      <c r="Q136" s="185">
        <v>0</v>
      </c>
      <c r="R136" s="185">
        <v>0</v>
      </c>
      <c r="S136" s="185">
        <v>0</v>
      </c>
      <c r="T136" s="185">
        <v>124</v>
      </c>
      <c r="U136" s="185">
        <v>0</v>
      </c>
      <c r="V136" s="185">
        <v>341.804994623656</v>
      </c>
      <c r="W136" s="185"/>
      <c r="X136" s="185"/>
      <c r="Y136" s="185"/>
      <c r="Z136" s="185"/>
      <c r="AA136" s="185">
        <v>1</v>
      </c>
      <c r="AB136" s="186"/>
      <c r="AC136" s="186"/>
    </row>
    <row r="137" spans="1:29" s="187" customFormat="1" ht="30">
      <c r="A137" s="185">
        <v>127</v>
      </c>
      <c r="B137" s="185" t="s">
        <v>129</v>
      </c>
      <c r="C137" s="185" t="s">
        <v>143</v>
      </c>
      <c r="D137" s="185" t="s">
        <v>264</v>
      </c>
      <c r="E137" s="185" t="s">
        <v>617</v>
      </c>
      <c r="F137" s="185" t="s">
        <v>925</v>
      </c>
      <c r="G137" s="185" t="s">
        <v>926</v>
      </c>
      <c r="H137" s="185" t="s">
        <v>145</v>
      </c>
      <c r="I137" s="185">
        <v>2.5</v>
      </c>
      <c r="J137" s="185" t="s">
        <v>143</v>
      </c>
      <c r="K137" s="185">
        <v>0</v>
      </c>
      <c r="L137" s="185">
        <v>0</v>
      </c>
      <c r="M137" s="185">
        <v>210</v>
      </c>
      <c r="N137" s="185">
        <v>0</v>
      </c>
      <c r="O137" s="185">
        <v>0</v>
      </c>
      <c r="P137" s="185">
        <v>210</v>
      </c>
      <c r="Q137" s="185">
        <v>0</v>
      </c>
      <c r="R137" s="185">
        <v>0</v>
      </c>
      <c r="S137" s="185">
        <v>1</v>
      </c>
      <c r="T137" s="185">
        <v>209</v>
      </c>
      <c r="U137" s="185">
        <v>0</v>
      </c>
      <c r="V137" s="185">
        <v>285.97782258064501</v>
      </c>
      <c r="W137" s="185"/>
      <c r="X137" s="185"/>
      <c r="Y137" s="185"/>
      <c r="Z137" s="185"/>
      <c r="AA137" s="185">
        <v>1</v>
      </c>
      <c r="AB137" s="186"/>
      <c r="AC137" s="186"/>
    </row>
    <row r="138" spans="1:29" s="187" customFormat="1">
      <c r="A138" s="185">
        <v>128</v>
      </c>
      <c r="B138" s="185" t="s">
        <v>129</v>
      </c>
      <c r="C138" s="185" t="s">
        <v>146</v>
      </c>
      <c r="D138" s="185" t="s">
        <v>265</v>
      </c>
      <c r="E138" s="185" t="s">
        <v>617</v>
      </c>
      <c r="F138" s="185" t="s">
        <v>927</v>
      </c>
      <c r="G138" s="185" t="s">
        <v>928</v>
      </c>
      <c r="H138" s="185" t="s">
        <v>145</v>
      </c>
      <c r="I138" s="185">
        <v>3.2170000000000001</v>
      </c>
      <c r="J138" s="185" t="s">
        <v>146</v>
      </c>
      <c r="K138" s="185">
        <v>0</v>
      </c>
      <c r="L138" s="185">
        <v>0</v>
      </c>
      <c r="M138" s="185">
        <v>93</v>
      </c>
      <c r="N138" s="185">
        <v>0</v>
      </c>
      <c r="O138" s="185">
        <v>1</v>
      </c>
      <c r="P138" s="185">
        <v>92</v>
      </c>
      <c r="Q138" s="185">
        <v>0</v>
      </c>
      <c r="R138" s="185">
        <v>0</v>
      </c>
      <c r="S138" s="185">
        <v>0</v>
      </c>
      <c r="T138" s="185">
        <v>93</v>
      </c>
      <c r="U138" s="185">
        <v>0</v>
      </c>
      <c r="V138" s="185">
        <v>166.82566397849499</v>
      </c>
      <c r="W138" s="185"/>
      <c r="X138" s="185"/>
      <c r="Y138" s="185"/>
      <c r="Z138" s="185"/>
      <c r="AA138" s="185">
        <v>1</v>
      </c>
      <c r="AB138" s="186"/>
      <c r="AC138" s="186"/>
    </row>
    <row r="139" spans="1:29" s="187" customFormat="1" ht="45">
      <c r="A139" s="185">
        <v>129</v>
      </c>
      <c r="B139" s="185" t="s">
        <v>129</v>
      </c>
      <c r="C139" s="185" t="s">
        <v>143</v>
      </c>
      <c r="D139" s="185" t="s">
        <v>266</v>
      </c>
      <c r="E139" s="185" t="s">
        <v>617</v>
      </c>
      <c r="F139" s="185" t="s">
        <v>929</v>
      </c>
      <c r="G139" s="185" t="s">
        <v>930</v>
      </c>
      <c r="H139" s="185" t="s">
        <v>145</v>
      </c>
      <c r="I139" s="185">
        <v>2.883</v>
      </c>
      <c r="J139" s="185" t="s">
        <v>143</v>
      </c>
      <c r="K139" s="185">
        <v>0</v>
      </c>
      <c r="L139" s="185">
        <v>0</v>
      </c>
      <c r="M139" s="185">
        <v>33</v>
      </c>
      <c r="N139" s="185">
        <v>0</v>
      </c>
      <c r="O139" s="185">
        <v>3</v>
      </c>
      <c r="P139" s="185">
        <v>30</v>
      </c>
      <c r="Q139" s="185">
        <v>0</v>
      </c>
      <c r="R139" s="185">
        <v>0</v>
      </c>
      <c r="S139" s="185">
        <v>0</v>
      </c>
      <c r="T139" s="185">
        <v>33</v>
      </c>
      <c r="U139" s="185">
        <v>0</v>
      </c>
      <c r="V139" s="185">
        <v>200.82575</v>
      </c>
      <c r="W139" s="185"/>
      <c r="X139" s="185"/>
      <c r="Y139" s="185"/>
      <c r="Z139" s="185"/>
      <c r="AA139" s="185">
        <v>1</v>
      </c>
      <c r="AB139" s="186"/>
      <c r="AC139" s="186"/>
    </row>
    <row r="140" spans="1:29" s="187" customFormat="1">
      <c r="A140" s="185">
        <v>130</v>
      </c>
      <c r="B140" s="185" t="s">
        <v>129</v>
      </c>
      <c r="C140" s="185" t="s">
        <v>146</v>
      </c>
      <c r="D140" s="185" t="s">
        <v>267</v>
      </c>
      <c r="E140" s="185" t="s">
        <v>617</v>
      </c>
      <c r="F140" s="185" t="s">
        <v>931</v>
      </c>
      <c r="G140" s="185" t="s">
        <v>932</v>
      </c>
      <c r="H140" s="185" t="s">
        <v>145</v>
      </c>
      <c r="I140" s="185">
        <v>1.883</v>
      </c>
      <c r="J140" s="185" t="s">
        <v>146</v>
      </c>
      <c r="K140" s="185">
        <v>0</v>
      </c>
      <c r="L140" s="185">
        <v>0</v>
      </c>
      <c r="M140" s="185">
        <v>124</v>
      </c>
      <c r="N140" s="185">
        <v>0</v>
      </c>
      <c r="O140" s="185">
        <v>5</v>
      </c>
      <c r="P140" s="185">
        <v>119</v>
      </c>
      <c r="Q140" s="185">
        <v>0</v>
      </c>
      <c r="R140" s="185">
        <v>0</v>
      </c>
      <c r="S140" s="185">
        <v>0</v>
      </c>
      <c r="T140" s="185">
        <v>124</v>
      </c>
      <c r="U140" s="185">
        <v>0</v>
      </c>
      <c r="V140" s="185">
        <v>204.249819892473</v>
      </c>
      <c r="W140" s="185"/>
      <c r="X140" s="185"/>
      <c r="Y140" s="185"/>
      <c r="Z140" s="185"/>
      <c r="AA140" s="185">
        <v>1</v>
      </c>
      <c r="AB140" s="186"/>
      <c r="AC140" s="186"/>
    </row>
    <row r="141" spans="1:29" s="187" customFormat="1">
      <c r="A141" s="185">
        <v>131</v>
      </c>
      <c r="B141" s="185" t="s">
        <v>129</v>
      </c>
      <c r="C141" s="185" t="s">
        <v>146</v>
      </c>
      <c r="D141" s="185" t="s">
        <v>268</v>
      </c>
      <c r="E141" s="185" t="s">
        <v>617</v>
      </c>
      <c r="F141" s="185" t="s">
        <v>933</v>
      </c>
      <c r="G141" s="185" t="s">
        <v>934</v>
      </c>
      <c r="H141" s="185" t="s">
        <v>145</v>
      </c>
      <c r="I141" s="185">
        <v>1.617</v>
      </c>
      <c r="J141" s="185" t="s">
        <v>146</v>
      </c>
      <c r="K141" s="185">
        <v>0</v>
      </c>
      <c r="L141" s="185">
        <v>0</v>
      </c>
      <c r="M141" s="185">
        <v>112</v>
      </c>
      <c r="N141" s="185">
        <v>0</v>
      </c>
      <c r="O141" s="185">
        <v>0</v>
      </c>
      <c r="P141" s="185">
        <v>112</v>
      </c>
      <c r="Q141" s="185">
        <v>0</v>
      </c>
      <c r="R141" s="185">
        <v>0</v>
      </c>
      <c r="S141" s="185">
        <v>1</v>
      </c>
      <c r="T141" s="185">
        <v>111</v>
      </c>
      <c r="U141" s="185">
        <v>0</v>
      </c>
      <c r="V141" s="185">
        <v>248.846302419355</v>
      </c>
      <c r="W141" s="185"/>
      <c r="X141" s="185"/>
      <c r="Y141" s="185"/>
      <c r="Z141" s="185"/>
      <c r="AA141" s="185">
        <v>1</v>
      </c>
      <c r="AB141" s="186"/>
      <c r="AC141" s="186"/>
    </row>
    <row r="142" spans="1:29" s="187" customFormat="1" ht="60">
      <c r="A142" s="185">
        <v>132</v>
      </c>
      <c r="B142" s="185" t="s">
        <v>129</v>
      </c>
      <c r="C142" s="185" t="s">
        <v>130</v>
      </c>
      <c r="D142" s="185" t="s">
        <v>269</v>
      </c>
      <c r="E142" s="185" t="s">
        <v>617</v>
      </c>
      <c r="F142" s="185" t="s">
        <v>935</v>
      </c>
      <c r="G142" s="185" t="s">
        <v>936</v>
      </c>
      <c r="H142" s="185" t="s">
        <v>131</v>
      </c>
      <c r="I142" s="185">
        <v>0.51700000000000002</v>
      </c>
      <c r="J142" s="185" t="s">
        <v>130</v>
      </c>
      <c r="K142" s="185">
        <v>0</v>
      </c>
      <c r="L142" s="185">
        <v>0</v>
      </c>
      <c r="M142" s="185">
        <v>143</v>
      </c>
      <c r="N142" s="185">
        <v>0</v>
      </c>
      <c r="O142" s="185">
        <v>15</v>
      </c>
      <c r="P142" s="185">
        <v>128</v>
      </c>
      <c r="Q142" s="185">
        <v>0</v>
      </c>
      <c r="R142" s="185">
        <v>0</v>
      </c>
      <c r="S142" s="185">
        <v>0</v>
      </c>
      <c r="T142" s="185">
        <v>143</v>
      </c>
      <c r="U142" s="185">
        <v>0</v>
      </c>
      <c r="V142" s="185">
        <v>137.85333467741901</v>
      </c>
      <c r="W142" s="185"/>
      <c r="X142" s="185" t="s">
        <v>937</v>
      </c>
      <c r="Y142" s="185" t="s">
        <v>132</v>
      </c>
      <c r="Z142" s="185"/>
      <c r="AA142" s="185">
        <v>1</v>
      </c>
      <c r="AB142" s="186"/>
      <c r="AC142" s="186"/>
    </row>
    <row r="143" spans="1:29" s="187" customFormat="1" ht="210">
      <c r="A143" s="185">
        <v>133</v>
      </c>
      <c r="B143" s="185" t="s">
        <v>129</v>
      </c>
      <c r="C143" s="185" t="s">
        <v>130</v>
      </c>
      <c r="D143" s="185" t="s">
        <v>187</v>
      </c>
      <c r="E143" s="185" t="s">
        <v>617</v>
      </c>
      <c r="F143" s="185" t="s">
        <v>938</v>
      </c>
      <c r="G143" s="185" t="s">
        <v>939</v>
      </c>
      <c r="H143" s="185" t="s">
        <v>131</v>
      </c>
      <c r="I143" s="185">
        <v>1.3</v>
      </c>
      <c r="J143" s="185" t="s">
        <v>130</v>
      </c>
      <c r="K143" s="185">
        <v>0</v>
      </c>
      <c r="L143" s="185">
        <v>0</v>
      </c>
      <c r="M143" s="185">
        <v>918</v>
      </c>
      <c r="N143" s="185">
        <v>0</v>
      </c>
      <c r="O143" s="185">
        <v>34</v>
      </c>
      <c r="P143" s="185">
        <v>882</v>
      </c>
      <c r="Q143" s="185">
        <v>0</v>
      </c>
      <c r="R143" s="185">
        <v>0</v>
      </c>
      <c r="S143" s="185">
        <v>2</v>
      </c>
      <c r="T143" s="185">
        <v>914</v>
      </c>
      <c r="U143" s="185">
        <v>2</v>
      </c>
      <c r="V143" s="185">
        <v>626.14569892473105</v>
      </c>
      <c r="W143" s="185" t="s">
        <v>849</v>
      </c>
      <c r="X143" s="185" t="s">
        <v>940</v>
      </c>
      <c r="Y143" s="185" t="s">
        <v>132</v>
      </c>
      <c r="Z143" s="185"/>
      <c r="AA143" s="185">
        <v>1</v>
      </c>
      <c r="AB143" s="186"/>
      <c r="AC143" s="186"/>
    </row>
    <row r="144" spans="1:29" s="187" customFormat="1" ht="75">
      <c r="A144" s="185">
        <v>134</v>
      </c>
      <c r="B144" s="185" t="s">
        <v>129</v>
      </c>
      <c r="C144" s="185" t="s">
        <v>130</v>
      </c>
      <c r="D144" s="185" t="s">
        <v>270</v>
      </c>
      <c r="E144" s="185" t="s">
        <v>617</v>
      </c>
      <c r="F144" s="185" t="s">
        <v>938</v>
      </c>
      <c r="G144" s="185" t="s">
        <v>941</v>
      </c>
      <c r="H144" s="185" t="s">
        <v>131</v>
      </c>
      <c r="I144" s="185">
        <v>1</v>
      </c>
      <c r="J144" s="185" t="s">
        <v>130</v>
      </c>
      <c r="K144" s="185">
        <v>0</v>
      </c>
      <c r="L144" s="185">
        <v>0</v>
      </c>
      <c r="M144" s="185">
        <v>182</v>
      </c>
      <c r="N144" s="185">
        <v>0</v>
      </c>
      <c r="O144" s="185">
        <v>35</v>
      </c>
      <c r="P144" s="185">
        <v>147</v>
      </c>
      <c r="Q144" s="185">
        <v>0</v>
      </c>
      <c r="R144" s="185">
        <v>0</v>
      </c>
      <c r="S144" s="185">
        <v>1</v>
      </c>
      <c r="T144" s="185">
        <v>181</v>
      </c>
      <c r="U144" s="185">
        <v>0</v>
      </c>
      <c r="V144" s="185">
        <v>316.93044354838702</v>
      </c>
      <c r="W144" s="185"/>
      <c r="X144" s="185" t="s">
        <v>942</v>
      </c>
      <c r="Y144" s="185" t="s">
        <v>132</v>
      </c>
      <c r="Z144" s="185"/>
      <c r="AA144" s="185">
        <v>1</v>
      </c>
      <c r="AB144" s="186"/>
      <c r="AC144" s="186"/>
    </row>
    <row r="145" spans="1:29" s="187" customFormat="1">
      <c r="A145" s="185">
        <v>135</v>
      </c>
      <c r="B145" s="185" t="s">
        <v>129</v>
      </c>
      <c r="C145" s="185" t="s">
        <v>146</v>
      </c>
      <c r="D145" s="185" t="s">
        <v>271</v>
      </c>
      <c r="E145" s="185" t="s">
        <v>617</v>
      </c>
      <c r="F145" s="185" t="s">
        <v>943</v>
      </c>
      <c r="G145" s="185" t="s">
        <v>944</v>
      </c>
      <c r="H145" s="185" t="s">
        <v>145</v>
      </c>
      <c r="I145" s="185">
        <v>3.5830000000000002</v>
      </c>
      <c r="J145" s="185" t="s">
        <v>146</v>
      </c>
      <c r="K145" s="185">
        <v>0</v>
      </c>
      <c r="L145" s="185">
        <v>0</v>
      </c>
      <c r="M145" s="185">
        <v>75</v>
      </c>
      <c r="N145" s="185">
        <v>0</v>
      </c>
      <c r="O145" s="185">
        <v>3</v>
      </c>
      <c r="P145" s="185">
        <v>72</v>
      </c>
      <c r="Q145" s="185">
        <v>0</v>
      </c>
      <c r="R145" s="185">
        <v>0</v>
      </c>
      <c r="S145" s="185">
        <v>0</v>
      </c>
      <c r="T145" s="185">
        <v>75</v>
      </c>
      <c r="U145" s="185">
        <v>0</v>
      </c>
      <c r="V145" s="185">
        <v>24.507912634408601</v>
      </c>
      <c r="W145" s="185"/>
      <c r="X145" s="185"/>
      <c r="Y145" s="185"/>
      <c r="Z145" s="185"/>
      <c r="AA145" s="185">
        <v>1</v>
      </c>
      <c r="AB145" s="186"/>
      <c r="AC145" s="186"/>
    </row>
    <row r="146" spans="1:29" s="187" customFormat="1" ht="255">
      <c r="A146" s="185">
        <v>136</v>
      </c>
      <c r="B146" s="185" t="s">
        <v>129</v>
      </c>
      <c r="C146" s="185" t="s">
        <v>139</v>
      </c>
      <c r="D146" s="185" t="s">
        <v>273</v>
      </c>
      <c r="E146" s="185" t="s">
        <v>617</v>
      </c>
      <c r="F146" s="185" t="s">
        <v>945</v>
      </c>
      <c r="G146" s="185" t="s">
        <v>946</v>
      </c>
      <c r="H146" s="185" t="s">
        <v>131</v>
      </c>
      <c r="I146" s="185">
        <v>0.76700000000000002</v>
      </c>
      <c r="J146" s="185" t="s">
        <v>139</v>
      </c>
      <c r="K146" s="185">
        <v>0</v>
      </c>
      <c r="L146" s="185">
        <v>0</v>
      </c>
      <c r="M146" s="185">
        <v>697</v>
      </c>
      <c r="N146" s="185">
        <v>0</v>
      </c>
      <c r="O146" s="185">
        <v>145</v>
      </c>
      <c r="P146" s="185">
        <v>551</v>
      </c>
      <c r="Q146" s="185">
        <v>0</v>
      </c>
      <c r="R146" s="185">
        <v>0</v>
      </c>
      <c r="S146" s="185">
        <v>2</v>
      </c>
      <c r="T146" s="185">
        <v>694</v>
      </c>
      <c r="U146" s="185">
        <v>1</v>
      </c>
      <c r="V146" s="185">
        <v>1194.85507392473</v>
      </c>
      <c r="W146" s="185" t="s">
        <v>620</v>
      </c>
      <c r="X146" s="185" t="s">
        <v>947</v>
      </c>
      <c r="Y146" s="185" t="s">
        <v>141</v>
      </c>
      <c r="Z146" s="185" t="s">
        <v>142</v>
      </c>
      <c r="AA146" s="185">
        <v>0</v>
      </c>
      <c r="AB146" s="186"/>
      <c r="AC146" s="186"/>
    </row>
    <row r="147" spans="1:29" s="187" customFormat="1" ht="409.5">
      <c r="A147" s="185">
        <v>137</v>
      </c>
      <c r="B147" s="185" t="s">
        <v>129</v>
      </c>
      <c r="C147" s="185" t="s">
        <v>139</v>
      </c>
      <c r="D147" s="185" t="s">
        <v>274</v>
      </c>
      <c r="E147" s="185" t="s">
        <v>617</v>
      </c>
      <c r="F147" s="185" t="s">
        <v>945</v>
      </c>
      <c r="G147" s="185" t="s">
        <v>948</v>
      </c>
      <c r="H147" s="185" t="s">
        <v>131</v>
      </c>
      <c r="I147" s="185">
        <v>2.8170000000000002</v>
      </c>
      <c r="J147" s="185" t="s">
        <v>139</v>
      </c>
      <c r="K147" s="185">
        <v>0</v>
      </c>
      <c r="L147" s="185">
        <v>0</v>
      </c>
      <c r="M147" s="185">
        <v>2184</v>
      </c>
      <c r="N147" s="185">
        <v>0</v>
      </c>
      <c r="O147" s="185">
        <v>78</v>
      </c>
      <c r="P147" s="185">
        <v>2106</v>
      </c>
      <c r="Q147" s="185">
        <v>0</v>
      </c>
      <c r="R147" s="185">
        <v>0</v>
      </c>
      <c r="S147" s="185">
        <v>5</v>
      </c>
      <c r="T147" s="185">
        <v>2179</v>
      </c>
      <c r="U147" s="185">
        <v>0</v>
      </c>
      <c r="V147" s="185">
        <v>5031.7678064516103</v>
      </c>
      <c r="W147" s="185"/>
      <c r="X147" s="185" t="s">
        <v>949</v>
      </c>
      <c r="Y147" s="185" t="s">
        <v>141</v>
      </c>
      <c r="Z147" s="185" t="s">
        <v>142</v>
      </c>
      <c r="AA147" s="185">
        <v>0</v>
      </c>
      <c r="AB147" s="186"/>
      <c r="AC147" s="186"/>
    </row>
    <row r="148" spans="1:29" s="187" customFormat="1">
      <c r="A148" s="185">
        <v>138</v>
      </c>
      <c r="B148" s="185" t="s">
        <v>129</v>
      </c>
      <c r="C148" s="185" t="s">
        <v>146</v>
      </c>
      <c r="D148" s="185" t="s">
        <v>272</v>
      </c>
      <c r="E148" s="185" t="s">
        <v>617</v>
      </c>
      <c r="F148" s="185" t="s">
        <v>950</v>
      </c>
      <c r="G148" s="185" t="s">
        <v>951</v>
      </c>
      <c r="H148" s="185" t="s">
        <v>145</v>
      </c>
      <c r="I148" s="185">
        <v>1.9</v>
      </c>
      <c r="J148" s="185" t="s">
        <v>146</v>
      </c>
      <c r="K148" s="185">
        <v>0</v>
      </c>
      <c r="L148" s="185">
        <v>0</v>
      </c>
      <c r="M148" s="185">
        <v>32</v>
      </c>
      <c r="N148" s="185">
        <v>0</v>
      </c>
      <c r="O148" s="185">
        <v>13</v>
      </c>
      <c r="P148" s="185">
        <v>19</v>
      </c>
      <c r="Q148" s="185">
        <v>0</v>
      </c>
      <c r="R148" s="185">
        <v>0</v>
      </c>
      <c r="S148" s="185">
        <v>0</v>
      </c>
      <c r="T148" s="185">
        <v>32</v>
      </c>
      <c r="U148" s="185">
        <v>0</v>
      </c>
      <c r="V148" s="185">
        <v>325.80913978494601</v>
      </c>
      <c r="W148" s="185"/>
      <c r="X148" s="185"/>
      <c r="Y148" s="185"/>
      <c r="Z148" s="185"/>
      <c r="AA148" s="185">
        <v>1</v>
      </c>
      <c r="AB148" s="186"/>
      <c r="AC148" s="186"/>
    </row>
    <row r="149" spans="1:29" s="187" customFormat="1">
      <c r="A149" s="185">
        <v>139</v>
      </c>
      <c r="B149" s="185" t="s">
        <v>129</v>
      </c>
      <c r="C149" s="185" t="s">
        <v>146</v>
      </c>
      <c r="D149" s="185" t="s">
        <v>275</v>
      </c>
      <c r="E149" s="185" t="s">
        <v>617</v>
      </c>
      <c r="F149" s="185" t="s">
        <v>952</v>
      </c>
      <c r="G149" s="185" t="s">
        <v>953</v>
      </c>
      <c r="H149" s="185" t="s">
        <v>145</v>
      </c>
      <c r="I149" s="185">
        <v>2.2000000000000002</v>
      </c>
      <c r="J149" s="185" t="s">
        <v>146</v>
      </c>
      <c r="K149" s="185">
        <v>0</v>
      </c>
      <c r="L149" s="185">
        <v>0</v>
      </c>
      <c r="M149" s="185">
        <v>74</v>
      </c>
      <c r="N149" s="185">
        <v>0</v>
      </c>
      <c r="O149" s="185">
        <v>3</v>
      </c>
      <c r="P149" s="185">
        <v>71</v>
      </c>
      <c r="Q149" s="185">
        <v>0</v>
      </c>
      <c r="R149" s="185">
        <v>0</v>
      </c>
      <c r="S149" s="185">
        <v>0</v>
      </c>
      <c r="T149" s="185">
        <v>74</v>
      </c>
      <c r="U149" s="185">
        <v>0</v>
      </c>
      <c r="V149" s="185">
        <v>137.893279569892</v>
      </c>
      <c r="W149" s="185"/>
      <c r="X149" s="185"/>
      <c r="Y149" s="185"/>
      <c r="Z149" s="185"/>
      <c r="AA149" s="185">
        <v>1</v>
      </c>
      <c r="AB149" s="186"/>
      <c r="AC149" s="186"/>
    </row>
    <row r="150" spans="1:29" s="187" customFormat="1" ht="60">
      <c r="A150" s="185">
        <v>140</v>
      </c>
      <c r="B150" s="185" t="s">
        <v>129</v>
      </c>
      <c r="C150" s="185" t="s">
        <v>130</v>
      </c>
      <c r="D150" s="185" t="s">
        <v>276</v>
      </c>
      <c r="E150" s="185" t="s">
        <v>617</v>
      </c>
      <c r="F150" s="185" t="s">
        <v>954</v>
      </c>
      <c r="G150" s="185" t="s">
        <v>955</v>
      </c>
      <c r="H150" s="185" t="s">
        <v>131</v>
      </c>
      <c r="I150" s="185">
        <v>1.25</v>
      </c>
      <c r="J150" s="185" t="s">
        <v>130</v>
      </c>
      <c r="K150" s="185">
        <v>0</v>
      </c>
      <c r="L150" s="185">
        <v>0</v>
      </c>
      <c r="M150" s="185">
        <v>1362</v>
      </c>
      <c r="N150" s="185">
        <v>0</v>
      </c>
      <c r="O150" s="185">
        <v>27</v>
      </c>
      <c r="P150" s="185">
        <v>1335</v>
      </c>
      <c r="Q150" s="185">
        <v>0</v>
      </c>
      <c r="R150" s="185">
        <v>0</v>
      </c>
      <c r="S150" s="185">
        <v>1</v>
      </c>
      <c r="T150" s="185">
        <v>1361</v>
      </c>
      <c r="U150" s="185">
        <v>0</v>
      </c>
      <c r="V150" s="185">
        <v>1198.77903091398</v>
      </c>
      <c r="W150" s="185"/>
      <c r="X150" s="185" t="s">
        <v>956</v>
      </c>
      <c r="Y150" s="185" t="s">
        <v>132</v>
      </c>
      <c r="Z150" s="185"/>
      <c r="AA150" s="185">
        <v>1</v>
      </c>
      <c r="AB150" s="186"/>
      <c r="AC150" s="186"/>
    </row>
    <row r="151" spans="1:29" s="187" customFormat="1" ht="210">
      <c r="A151" s="185">
        <v>141</v>
      </c>
      <c r="B151" s="185" t="s">
        <v>129</v>
      </c>
      <c r="C151" s="185" t="s">
        <v>139</v>
      </c>
      <c r="D151" s="185" t="s">
        <v>277</v>
      </c>
      <c r="E151" s="185" t="s">
        <v>617</v>
      </c>
      <c r="F151" s="185" t="s">
        <v>957</v>
      </c>
      <c r="G151" s="185" t="s">
        <v>958</v>
      </c>
      <c r="H151" s="185" t="s">
        <v>131</v>
      </c>
      <c r="I151" s="185">
        <v>0.48299999999999998</v>
      </c>
      <c r="J151" s="185" t="s">
        <v>139</v>
      </c>
      <c r="K151" s="185">
        <v>0</v>
      </c>
      <c r="L151" s="185">
        <v>0</v>
      </c>
      <c r="M151" s="185">
        <v>652</v>
      </c>
      <c r="N151" s="185">
        <v>0</v>
      </c>
      <c r="O151" s="185">
        <v>17</v>
      </c>
      <c r="P151" s="185">
        <v>635</v>
      </c>
      <c r="Q151" s="185">
        <v>0</v>
      </c>
      <c r="R151" s="185">
        <v>0</v>
      </c>
      <c r="S151" s="185">
        <v>1</v>
      </c>
      <c r="T151" s="185">
        <v>651</v>
      </c>
      <c r="U151" s="185">
        <v>0</v>
      </c>
      <c r="V151" s="185">
        <v>158.592141129032</v>
      </c>
      <c r="W151" s="185"/>
      <c r="X151" s="185" t="s">
        <v>959</v>
      </c>
      <c r="Y151" s="185" t="s">
        <v>141</v>
      </c>
      <c r="Z151" s="185" t="s">
        <v>142</v>
      </c>
      <c r="AA151" s="185">
        <v>0</v>
      </c>
      <c r="AB151" s="186"/>
      <c r="AC151" s="186"/>
    </row>
    <row r="152" spans="1:29" s="187" customFormat="1">
      <c r="A152" s="185">
        <v>142</v>
      </c>
      <c r="B152" s="185" t="s">
        <v>129</v>
      </c>
      <c r="C152" s="185" t="s">
        <v>146</v>
      </c>
      <c r="D152" s="185" t="s">
        <v>278</v>
      </c>
      <c r="E152" s="185" t="s">
        <v>617</v>
      </c>
      <c r="F152" s="185" t="s">
        <v>960</v>
      </c>
      <c r="G152" s="185" t="s">
        <v>961</v>
      </c>
      <c r="H152" s="185" t="s">
        <v>145</v>
      </c>
      <c r="I152" s="185">
        <v>2.0670000000000002</v>
      </c>
      <c r="J152" s="185" t="s">
        <v>146</v>
      </c>
      <c r="K152" s="185">
        <v>0</v>
      </c>
      <c r="L152" s="185">
        <v>0</v>
      </c>
      <c r="M152" s="185">
        <v>255</v>
      </c>
      <c r="N152" s="185">
        <v>0</v>
      </c>
      <c r="O152" s="185">
        <v>4</v>
      </c>
      <c r="P152" s="185">
        <v>251</v>
      </c>
      <c r="Q152" s="185">
        <v>0</v>
      </c>
      <c r="R152" s="185">
        <v>0</v>
      </c>
      <c r="S152" s="185">
        <v>0</v>
      </c>
      <c r="T152" s="185">
        <v>255</v>
      </c>
      <c r="U152" s="185">
        <v>0</v>
      </c>
      <c r="V152" s="185">
        <v>340.52713709677403</v>
      </c>
      <c r="W152" s="185"/>
      <c r="X152" s="185"/>
      <c r="Y152" s="185"/>
      <c r="Z152" s="185"/>
      <c r="AA152" s="185">
        <v>1</v>
      </c>
      <c r="AB152" s="186"/>
      <c r="AC152" s="186"/>
    </row>
    <row r="153" spans="1:29" s="187" customFormat="1" ht="90">
      <c r="A153" s="185">
        <v>143</v>
      </c>
      <c r="B153" s="185" t="s">
        <v>129</v>
      </c>
      <c r="C153" s="185" t="s">
        <v>143</v>
      </c>
      <c r="D153" s="185" t="s">
        <v>279</v>
      </c>
      <c r="E153" s="185" t="s">
        <v>617</v>
      </c>
      <c r="F153" s="185" t="s">
        <v>962</v>
      </c>
      <c r="G153" s="185" t="s">
        <v>963</v>
      </c>
      <c r="H153" s="185" t="s">
        <v>131</v>
      </c>
      <c r="I153" s="185">
        <v>3.7330000000000001</v>
      </c>
      <c r="J153" s="185" t="s">
        <v>143</v>
      </c>
      <c r="K153" s="185">
        <v>0</v>
      </c>
      <c r="L153" s="185">
        <v>0</v>
      </c>
      <c r="M153" s="185">
        <v>519</v>
      </c>
      <c r="N153" s="185">
        <v>0</v>
      </c>
      <c r="O153" s="185">
        <v>13</v>
      </c>
      <c r="P153" s="185">
        <v>506</v>
      </c>
      <c r="Q153" s="185">
        <v>0</v>
      </c>
      <c r="R153" s="185">
        <v>0</v>
      </c>
      <c r="S153" s="185">
        <v>1</v>
      </c>
      <c r="T153" s="185">
        <v>518</v>
      </c>
      <c r="U153" s="185">
        <v>0</v>
      </c>
      <c r="V153" s="185">
        <v>516.56293951612895</v>
      </c>
      <c r="W153" s="185"/>
      <c r="X153" s="185" t="s">
        <v>964</v>
      </c>
      <c r="Y153" s="185" t="s">
        <v>132</v>
      </c>
      <c r="Z153" s="185"/>
      <c r="AA153" s="185">
        <v>1</v>
      </c>
      <c r="AB153" s="186"/>
      <c r="AC153" s="186"/>
    </row>
    <row r="154" spans="1:29" s="187" customFormat="1" ht="165">
      <c r="A154" s="185">
        <v>144</v>
      </c>
      <c r="B154" s="185" t="s">
        <v>129</v>
      </c>
      <c r="C154" s="185" t="s">
        <v>130</v>
      </c>
      <c r="D154" s="185" t="s">
        <v>280</v>
      </c>
      <c r="E154" s="185" t="s">
        <v>617</v>
      </c>
      <c r="F154" s="185" t="s">
        <v>965</v>
      </c>
      <c r="G154" s="185" t="s">
        <v>966</v>
      </c>
      <c r="H154" s="185" t="s">
        <v>131</v>
      </c>
      <c r="I154" s="185">
        <v>0.75</v>
      </c>
      <c r="J154" s="185" t="s">
        <v>130</v>
      </c>
      <c r="K154" s="185">
        <v>0</v>
      </c>
      <c r="L154" s="185">
        <v>0</v>
      </c>
      <c r="M154" s="185">
        <v>1204</v>
      </c>
      <c r="N154" s="185">
        <v>0</v>
      </c>
      <c r="O154" s="185">
        <v>21</v>
      </c>
      <c r="P154" s="185">
        <v>1183</v>
      </c>
      <c r="Q154" s="185">
        <v>0</v>
      </c>
      <c r="R154" s="185">
        <v>0</v>
      </c>
      <c r="S154" s="185">
        <v>0</v>
      </c>
      <c r="T154" s="185">
        <v>1204</v>
      </c>
      <c r="U154" s="185">
        <v>0</v>
      </c>
      <c r="V154" s="185">
        <v>343.63407258064501</v>
      </c>
      <c r="W154" s="185"/>
      <c r="X154" s="185" t="s">
        <v>967</v>
      </c>
      <c r="Y154" s="185" t="s">
        <v>132</v>
      </c>
      <c r="Z154" s="185"/>
      <c r="AA154" s="185">
        <v>1</v>
      </c>
      <c r="AB154" s="186"/>
      <c r="AC154" s="186"/>
    </row>
    <row r="155" spans="1:29" s="187" customFormat="1" ht="225">
      <c r="A155" s="185">
        <v>145</v>
      </c>
      <c r="B155" s="185" t="s">
        <v>129</v>
      </c>
      <c r="C155" s="185" t="s">
        <v>130</v>
      </c>
      <c r="D155" s="185" t="s">
        <v>281</v>
      </c>
      <c r="E155" s="185" t="s">
        <v>617</v>
      </c>
      <c r="F155" s="185" t="s">
        <v>968</v>
      </c>
      <c r="G155" s="185" t="s">
        <v>969</v>
      </c>
      <c r="H155" s="185" t="s">
        <v>131</v>
      </c>
      <c r="I155" s="185">
        <v>2.4169999999999998</v>
      </c>
      <c r="J155" s="185" t="s">
        <v>130</v>
      </c>
      <c r="K155" s="185">
        <v>0</v>
      </c>
      <c r="L155" s="185">
        <v>0</v>
      </c>
      <c r="M155" s="185">
        <v>57</v>
      </c>
      <c r="N155" s="185">
        <v>0</v>
      </c>
      <c r="O155" s="185">
        <v>0</v>
      </c>
      <c r="P155" s="185">
        <v>57</v>
      </c>
      <c r="Q155" s="185">
        <v>0</v>
      </c>
      <c r="R155" s="185">
        <v>0</v>
      </c>
      <c r="S155" s="185">
        <v>13</v>
      </c>
      <c r="T155" s="185">
        <v>44</v>
      </c>
      <c r="U155" s="185">
        <v>0</v>
      </c>
      <c r="V155" s="185">
        <v>224.74526478494599</v>
      </c>
      <c r="W155" s="185"/>
      <c r="X155" s="185" t="s">
        <v>970</v>
      </c>
      <c r="Y155" s="185" t="s">
        <v>132</v>
      </c>
      <c r="Z155" s="185"/>
      <c r="AA155" s="185">
        <v>1</v>
      </c>
      <c r="AB155" s="186"/>
      <c r="AC155" s="186"/>
    </row>
    <row r="156" spans="1:29" s="187" customFormat="1" ht="120">
      <c r="A156" s="185">
        <v>146</v>
      </c>
      <c r="B156" s="185" t="s">
        <v>129</v>
      </c>
      <c r="C156" s="185" t="s">
        <v>139</v>
      </c>
      <c r="D156" s="185" t="s">
        <v>282</v>
      </c>
      <c r="E156" s="185" t="s">
        <v>617</v>
      </c>
      <c r="F156" s="185" t="s">
        <v>971</v>
      </c>
      <c r="G156" s="185" t="s">
        <v>972</v>
      </c>
      <c r="H156" s="185" t="s">
        <v>131</v>
      </c>
      <c r="I156" s="185">
        <v>2.95</v>
      </c>
      <c r="J156" s="185" t="s">
        <v>139</v>
      </c>
      <c r="K156" s="185">
        <v>0</v>
      </c>
      <c r="L156" s="185">
        <v>0</v>
      </c>
      <c r="M156" s="185">
        <v>655</v>
      </c>
      <c r="N156" s="185">
        <v>0</v>
      </c>
      <c r="O156" s="185">
        <v>5</v>
      </c>
      <c r="P156" s="185">
        <v>650</v>
      </c>
      <c r="Q156" s="185">
        <v>0</v>
      </c>
      <c r="R156" s="185">
        <v>0</v>
      </c>
      <c r="S156" s="185">
        <v>4</v>
      </c>
      <c r="T156" s="185">
        <v>651</v>
      </c>
      <c r="U156" s="185">
        <v>0</v>
      </c>
      <c r="V156" s="185">
        <v>512.85772177419301</v>
      </c>
      <c r="W156" s="185"/>
      <c r="X156" s="185" t="s">
        <v>973</v>
      </c>
      <c r="Y156" s="185" t="s">
        <v>141</v>
      </c>
      <c r="Z156" s="185" t="s">
        <v>142</v>
      </c>
      <c r="AA156" s="185">
        <v>0</v>
      </c>
      <c r="AB156" s="186"/>
      <c r="AC156" s="186"/>
    </row>
    <row r="157" spans="1:29" s="187" customFormat="1" ht="60">
      <c r="A157" s="185">
        <v>147</v>
      </c>
      <c r="B157" s="185" t="s">
        <v>129</v>
      </c>
      <c r="C157" s="185" t="s">
        <v>146</v>
      </c>
      <c r="D157" s="185" t="s">
        <v>283</v>
      </c>
      <c r="E157" s="185" t="s">
        <v>617</v>
      </c>
      <c r="F157" s="185" t="s">
        <v>974</v>
      </c>
      <c r="G157" s="185" t="s">
        <v>975</v>
      </c>
      <c r="H157" s="185" t="s">
        <v>131</v>
      </c>
      <c r="I157" s="185">
        <v>1.4830000000000001</v>
      </c>
      <c r="J157" s="185" t="s">
        <v>146</v>
      </c>
      <c r="K157" s="185">
        <v>0</v>
      </c>
      <c r="L157" s="185">
        <v>0</v>
      </c>
      <c r="M157" s="185">
        <v>1109</v>
      </c>
      <c r="N157" s="185">
        <v>0</v>
      </c>
      <c r="O157" s="185">
        <v>5</v>
      </c>
      <c r="P157" s="185">
        <v>1104</v>
      </c>
      <c r="Q157" s="185">
        <v>0</v>
      </c>
      <c r="R157" s="185">
        <v>0</v>
      </c>
      <c r="S157" s="185">
        <v>6</v>
      </c>
      <c r="T157" s="185">
        <v>1103</v>
      </c>
      <c r="U157" s="185">
        <v>0</v>
      </c>
      <c r="V157" s="185">
        <v>352.24272446236603</v>
      </c>
      <c r="W157" s="185"/>
      <c r="X157" s="185" t="s">
        <v>976</v>
      </c>
      <c r="Y157" s="185" t="s">
        <v>132</v>
      </c>
      <c r="Z157" s="185"/>
      <c r="AA157" s="185">
        <v>1</v>
      </c>
      <c r="AB157" s="186"/>
      <c r="AC157" s="186"/>
    </row>
    <row r="158" spans="1:29" s="187" customFormat="1" ht="120">
      <c r="A158" s="185">
        <v>148</v>
      </c>
      <c r="B158" s="185" t="s">
        <v>129</v>
      </c>
      <c r="C158" s="185" t="s">
        <v>130</v>
      </c>
      <c r="D158" s="185" t="s">
        <v>284</v>
      </c>
      <c r="E158" s="185" t="s">
        <v>617</v>
      </c>
      <c r="F158" s="185" t="s">
        <v>977</v>
      </c>
      <c r="G158" s="185" t="s">
        <v>978</v>
      </c>
      <c r="H158" s="185" t="s">
        <v>131</v>
      </c>
      <c r="I158" s="185">
        <v>0.65</v>
      </c>
      <c r="J158" s="185" t="s">
        <v>130</v>
      </c>
      <c r="K158" s="185">
        <v>0</v>
      </c>
      <c r="L158" s="185">
        <v>0</v>
      </c>
      <c r="M158" s="185">
        <v>413</v>
      </c>
      <c r="N158" s="185">
        <v>0</v>
      </c>
      <c r="O158" s="185">
        <v>21</v>
      </c>
      <c r="P158" s="185">
        <v>392</v>
      </c>
      <c r="Q158" s="185">
        <v>0</v>
      </c>
      <c r="R158" s="185">
        <v>0</v>
      </c>
      <c r="S158" s="185">
        <v>0</v>
      </c>
      <c r="T158" s="185">
        <v>413</v>
      </c>
      <c r="U158" s="185">
        <v>0</v>
      </c>
      <c r="V158" s="185">
        <v>380.40463709677402</v>
      </c>
      <c r="W158" s="185"/>
      <c r="X158" s="185" t="s">
        <v>979</v>
      </c>
      <c r="Y158" s="185" t="s">
        <v>132</v>
      </c>
      <c r="Z158" s="185"/>
      <c r="AA158" s="185">
        <v>1</v>
      </c>
      <c r="AB158" s="186"/>
      <c r="AC158" s="186"/>
    </row>
    <row r="159" spans="1:29" s="187" customFormat="1" ht="75">
      <c r="A159" s="185">
        <v>149</v>
      </c>
      <c r="B159" s="185" t="s">
        <v>129</v>
      </c>
      <c r="C159" s="185" t="s">
        <v>146</v>
      </c>
      <c r="D159" s="185" t="s">
        <v>285</v>
      </c>
      <c r="E159" s="185" t="s">
        <v>617</v>
      </c>
      <c r="F159" s="185" t="s">
        <v>980</v>
      </c>
      <c r="G159" s="185" t="s">
        <v>981</v>
      </c>
      <c r="H159" s="185" t="s">
        <v>131</v>
      </c>
      <c r="I159" s="185">
        <v>0.15</v>
      </c>
      <c r="J159" s="185" t="s">
        <v>146</v>
      </c>
      <c r="K159" s="185">
        <v>0</v>
      </c>
      <c r="L159" s="185">
        <v>0</v>
      </c>
      <c r="M159" s="185">
        <v>190</v>
      </c>
      <c r="N159" s="185">
        <v>0</v>
      </c>
      <c r="O159" s="185">
        <v>26</v>
      </c>
      <c r="P159" s="185">
        <v>164</v>
      </c>
      <c r="Q159" s="185">
        <v>0</v>
      </c>
      <c r="R159" s="185">
        <v>0</v>
      </c>
      <c r="S159" s="185">
        <v>0</v>
      </c>
      <c r="T159" s="185">
        <v>190</v>
      </c>
      <c r="U159" s="185">
        <v>0</v>
      </c>
      <c r="V159" s="185">
        <v>68.153225806451601</v>
      </c>
      <c r="W159" s="185"/>
      <c r="X159" s="185" t="s">
        <v>982</v>
      </c>
      <c r="Y159" s="185" t="s">
        <v>141</v>
      </c>
      <c r="Z159" s="185" t="s">
        <v>142</v>
      </c>
      <c r="AA159" s="185">
        <v>0</v>
      </c>
      <c r="AB159" s="186"/>
      <c r="AC159" s="186"/>
    </row>
    <row r="160" spans="1:29" s="187" customFormat="1" ht="45">
      <c r="A160" s="185">
        <v>150</v>
      </c>
      <c r="B160" s="185" t="s">
        <v>129</v>
      </c>
      <c r="C160" s="185" t="s">
        <v>130</v>
      </c>
      <c r="D160" s="185" t="s">
        <v>286</v>
      </c>
      <c r="E160" s="185" t="s">
        <v>617</v>
      </c>
      <c r="F160" s="185" t="s">
        <v>983</v>
      </c>
      <c r="G160" s="185" t="s">
        <v>984</v>
      </c>
      <c r="H160" s="185" t="s">
        <v>131</v>
      </c>
      <c r="I160" s="185">
        <v>1.3169999999999999</v>
      </c>
      <c r="J160" s="185" t="s">
        <v>130</v>
      </c>
      <c r="K160" s="185">
        <v>0</v>
      </c>
      <c r="L160" s="185">
        <v>0</v>
      </c>
      <c r="M160" s="185">
        <v>962</v>
      </c>
      <c r="N160" s="185">
        <v>0</v>
      </c>
      <c r="O160" s="185">
        <v>27</v>
      </c>
      <c r="P160" s="185">
        <v>935</v>
      </c>
      <c r="Q160" s="185">
        <v>0</v>
      </c>
      <c r="R160" s="185">
        <v>0</v>
      </c>
      <c r="S160" s="185">
        <v>3</v>
      </c>
      <c r="T160" s="185">
        <v>959</v>
      </c>
      <c r="U160" s="185">
        <v>0</v>
      </c>
      <c r="V160" s="185">
        <v>696.54253629032303</v>
      </c>
      <c r="W160" s="185"/>
      <c r="X160" s="185" t="s">
        <v>985</v>
      </c>
      <c r="Y160" s="185" t="s">
        <v>132</v>
      </c>
      <c r="Z160" s="185"/>
      <c r="AA160" s="185">
        <v>1</v>
      </c>
      <c r="AB160" s="186"/>
      <c r="AC160" s="186"/>
    </row>
    <row r="161" spans="1:29" s="187" customFormat="1" ht="60">
      <c r="A161" s="185">
        <v>151</v>
      </c>
      <c r="B161" s="185" t="s">
        <v>129</v>
      </c>
      <c r="C161" s="185" t="s">
        <v>146</v>
      </c>
      <c r="D161" s="185" t="s">
        <v>287</v>
      </c>
      <c r="E161" s="185" t="s">
        <v>617</v>
      </c>
      <c r="F161" s="185" t="s">
        <v>986</v>
      </c>
      <c r="G161" s="185" t="s">
        <v>987</v>
      </c>
      <c r="H161" s="185" t="s">
        <v>131</v>
      </c>
      <c r="I161" s="185">
        <v>3.8</v>
      </c>
      <c r="J161" s="185" t="s">
        <v>146</v>
      </c>
      <c r="K161" s="185">
        <v>0</v>
      </c>
      <c r="L161" s="185">
        <v>0</v>
      </c>
      <c r="M161" s="185">
        <v>311</v>
      </c>
      <c r="N161" s="185">
        <v>0</v>
      </c>
      <c r="O161" s="185">
        <v>81</v>
      </c>
      <c r="P161" s="185">
        <v>230</v>
      </c>
      <c r="Q161" s="185">
        <v>0</v>
      </c>
      <c r="R161" s="185">
        <v>0</v>
      </c>
      <c r="S161" s="185">
        <v>1</v>
      </c>
      <c r="T161" s="185">
        <v>310</v>
      </c>
      <c r="U161" s="185">
        <v>0</v>
      </c>
      <c r="V161" s="185">
        <v>1439.39837096774</v>
      </c>
      <c r="W161" s="185"/>
      <c r="X161" s="185" t="s">
        <v>988</v>
      </c>
      <c r="Y161" s="185" t="s">
        <v>132</v>
      </c>
      <c r="Z161" s="185"/>
      <c r="AA161" s="185">
        <v>1</v>
      </c>
      <c r="AB161" s="186"/>
      <c r="AC161" s="186"/>
    </row>
    <row r="162" spans="1:29" s="187" customFormat="1" ht="60">
      <c r="A162" s="185">
        <v>152</v>
      </c>
      <c r="B162" s="185" t="s">
        <v>129</v>
      </c>
      <c r="C162" s="185" t="s">
        <v>143</v>
      </c>
      <c r="D162" s="185" t="s">
        <v>288</v>
      </c>
      <c r="E162" s="185" t="s">
        <v>617</v>
      </c>
      <c r="F162" s="185" t="s">
        <v>989</v>
      </c>
      <c r="G162" s="185" t="s">
        <v>990</v>
      </c>
      <c r="H162" s="185" t="s">
        <v>131</v>
      </c>
      <c r="I162" s="185">
        <v>5.5</v>
      </c>
      <c r="J162" s="185" t="s">
        <v>143</v>
      </c>
      <c r="K162" s="185">
        <v>0</v>
      </c>
      <c r="L162" s="185">
        <v>0</v>
      </c>
      <c r="M162" s="185">
        <v>391</v>
      </c>
      <c r="N162" s="185">
        <v>0</v>
      </c>
      <c r="O162" s="185">
        <v>4</v>
      </c>
      <c r="P162" s="185">
        <v>387</v>
      </c>
      <c r="Q162" s="185">
        <v>0</v>
      </c>
      <c r="R162" s="185">
        <v>0</v>
      </c>
      <c r="S162" s="185">
        <v>1</v>
      </c>
      <c r="T162" s="185">
        <v>390</v>
      </c>
      <c r="U162" s="185">
        <v>0</v>
      </c>
      <c r="V162" s="185">
        <v>358.22384408602198</v>
      </c>
      <c r="W162" s="185"/>
      <c r="X162" s="185" t="s">
        <v>991</v>
      </c>
      <c r="Y162" s="185" t="s">
        <v>132</v>
      </c>
      <c r="Z162" s="185"/>
      <c r="AA162" s="185">
        <v>1</v>
      </c>
      <c r="AB162" s="186"/>
      <c r="AC162" s="186"/>
    </row>
    <row r="163" spans="1:29" s="187" customFormat="1" ht="60">
      <c r="A163" s="185">
        <v>153</v>
      </c>
      <c r="B163" s="185" t="s">
        <v>129</v>
      </c>
      <c r="C163" s="185" t="s">
        <v>130</v>
      </c>
      <c r="D163" s="185" t="s">
        <v>289</v>
      </c>
      <c r="E163" s="185" t="s">
        <v>617</v>
      </c>
      <c r="F163" s="185" t="s">
        <v>992</v>
      </c>
      <c r="G163" s="185" t="s">
        <v>993</v>
      </c>
      <c r="H163" s="185" t="s">
        <v>131</v>
      </c>
      <c r="I163" s="185">
        <v>1.417</v>
      </c>
      <c r="J163" s="185" t="s">
        <v>130</v>
      </c>
      <c r="K163" s="185">
        <v>0</v>
      </c>
      <c r="L163" s="185">
        <v>0</v>
      </c>
      <c r="M163" s="185">
        <v>244</v>
      </c>
      <c r="N163" s="185">
        <v>0</v>
      </c>
      <c r="O163" s="185">
        <v>48</v>
      </c>
      <c r="P163" s="185">
        <v>196</v>
      </c>
      <c r="Q163" s="185">
        <v>0</v>
      </c>
      <c r="R163" s="185">
        <v>0</v>
      </c>
      <c r="S163" s="185">
        <v>0</v>
      </c>
      <c r="T163" s="185">
        <v>244</v>
      </c>
      <c r="U163" s="185">
        <v>0</v>
      </c>
      <c r="V163" s="185">
        <v>402.37722311828003</v>
      </c>
      <c r="W163" s="185"/>
      <c r="X163" s="185" t="s">
        <v>994</v>
      </c>
      <c r="Y163" s="185" t="s">
        <v>132</v>
      </c>
      <c r="Z163" s="185"/>
      <c r="AA163" s="185">
        <v>1</v>
      </c>
      <c r="AB163" s="186"/>
      <c r="AC163" s="186"/>
    </row>
    <row r="164" spans="1:29" s="187" customFormat="1" ht="45">
      <c r="A164" s="185">
        <v>154</v>
      </c>
      <c r="B164" s="185" t="s">
        <v>129</v>
      </c>
      <c r="C164" s="185" t="s">
        <v>130</v>
      </c>
      <c r="D164" s="185" t="s">
        <v>290</v>
      </c>
      <c r="E164" s="185" t="s">
        <v>617</v>
      </c>
      <c r="F164" s="185" t="s">
        <v>995</v>
      </c>
      <c r="G164" s="185" t="s">
        <v>996</v>
      </c>
      <c r="H164" s="185" t="s">
        <v>131</v>
      </c>
      <c r="I164" s="185">
        <v>0.98299999999999998</v>
      </c>
      <c r="J164" s="185" t="s">
        <v>130</v>
      </c>
      <c r="K164" s="185">
        <v>0</v>
      </c>
      <c r="L164" s="185">
        <v>0</v>
      </c>
      <c r="M164" s="185">
        <v>389</v>
      </c>
      <c r="N164" s="185">
        <v>0</v>
      </c>
      <c r="O164" s="185">
        <v>55</v>
      </c>
      <c r="P164" s="185">
        <v>334</v>
      </c>
      <c r="Q164" s="185">
        <v>0</v>
      </c>
      <c r="R164" s="185">
        <v>0</v>
      </c>
      <c r="S164" s="185">
        <v>1</v>
      </c>
      <c r="T164" s="185">
        <v>388</v>
      </c>
      <c r="U164" s="185">
        <v>0</v>
      </c>
      <c r="V164" s="185">
        <v>226.077387096774</v>
      </c>
      <c r="W164" s="185"/>
      <c r="X164" s="185" t="s">
        <v>997</v>
      </c>
      <c r="Y164" s="185" t="s">
        <v>132</v>
      </c>
      <c r="Z164" s="185"/>
      <c r="AA164" s="185">
        <v>1</v>
      </c>
      <c r="AB164" s="186"/>
      <c r="AC164" s="186"/>
    </row>
    <row r="165" spans="1:29" s="187" customFormat="1" ht="45">
      <c r="A165" s="185">
        <v>155</v>
      </c>
      <c r="B165" s="185" t="s">
        <v>129</v>
      </c>
      <c r="C165" s="185" t="s">
        <v>130</v>
      </c>
      <c r="D165" s="185" t="s">
        <v>291</v>
      </c>
      <c r="E165" s="185" t="s">
        <v>617</v>
      </c>
      <c r="F165" s="185" t="s">
        <v>998</v>
      </c>
      <c r="G165" s="185" t="s">
        <v>999</v>
      </c>
      <c r="H165" s="185" t="s">
        <v>131</v>
      </c>
      <c r="I165" s="185">
        <v>1.167</v>
      </c>
      <c r="J165" s="185" t="s">
        <v>130</v>
      </c>
      <c r="K165" s="185">
        <v>0</v>
      </c>
      <c r="L165" s="185">
        <v>0</v>
      </c>
      <c r="M165" s="185">
        <v>312</v>
      </c>
      <c r="N165" s="185">
        <v>0</v>
      </c>
      <c r="O165" s="185">
        <v>49</v>
      </c>
      <c r="P165" s="185">
        <v>263</v>
      </c>
      <c r="Q165" s="185">
        <v>0</v>
      </c>
      <c r="R165" s="185">
        <v>0</v>
      </c>
      <c r="S165" s="185">
        <v>0</v>
      </c>
      <c r="T165" s="185">
        <v>312</v>
      </c>
      <c r="U165" s="185">
        <v>0</v>
      </c>
      <c r="V165" s="185">
        <v>800.35552419354804</v>
      </c>
      <c r="W165" s="185"/>
      <c r="X165" s="185" t="s">
        <v>1000</v>
      </c>
      <c r="Y165" s="185" t="s">
        <v>132</v>
      </c>
      <c r="Z165" s="185"/>
      <c r="AA165" s="185">
        <v>1</v>
      </c>
      <c r="AB165" s="186"/>
      <c r="AC165" s="186"/>
    </row>
    <row r="166" spans="1:29" s="187" customFormat="1" ht="90">
      <c r="A166" s="185">
        <v>156</v>
      </c>
      <c r="B166" s="185" t="s">
        <v>129</v>
      </c>
      <c r="C166" s="185" t="s">
        <v>130</v>
      </c>
      <c r="D166" s="185" t="s">
        <v>292</v>
      </c>
      <c r="E166" s="185" t="s">
        <v>617</v>
      </c>
      <c r="F166" s="185" t="s">
        <v>1001</v>
      </c>
      <c r="G166" s="185" t="s">
        <v>1002</v>
      </c>
      <c r="H166" s="185" t="s">
        <v>131</v>
      </c>
      <c r="I166" s="185">
        <v>1.0169999999999999</v>
      </c>
      <c r="J166" s="185" t="s">
        <v>130</v>
      </c>
      <c r="K166" s="185">
        <v>0</v>
      </c>
      <c r="L166" s="185">
        <v>0</v>
      </c>
      <c r="M166" s="185">
        <v>190</v>
      </c>
      <c r="N166" s="185">
        <v>0</v>
      </c>
      <c r="O166" s="185">
        <v>45</v>
      </c>
      <c r="P166" s="185">
        <v>145</v>
      </c>
      <c r="Q166" s="185">
        <v>0</v>
      </c>
      <c r="R166" s="185">
        <v>0</v>
      </c>
      <c r="S166" s="185">
        <v>4</v>
      </c>
      <c r="T166" s="185">
        <v>186</v>
      </c>
      <c r="U166" s="185">
        <v>0</v>
      </c>
      <c r="V166" s="185">
        <v>371.35972311827999</v>
      </c>
      <c r="W166" s="185"/>
      <c r="X166" s="185" t="s">
        <v>1003</v>
      </c>
      <c r="Y166" s="185" t="s">
        <v>132</v>
      </c>
      <c r="Z166" s="185"/>
      <c r="AA166" s="185">
        <v>1</v>
      </c>
      <c r="AB166" s="186"/>
      <c r="AC166" s="186"/>
    </row>
    <row r="167" spans="1:29" s="187" customFormat="1" ht="75">
      <c r="A167" s="185">
        <v>157</v>
      </c>
      <c r="B167" s="185" t="s">
        <v>129</v>
      </c>
      <c r="C167" s="185" t="s">
        <v>143</v>
      </c>
      <c r="D167" s="185" t="s">
        <v>294</v>
      </c>
      <c r="E167" s="185" t="s">
        <v>617</v>
      </c>
      <c r="F167" s="185" t="s">
        <v>1004</v>
      </c>
      <c r="G167" s="185" t="s">
        <v>1005</v>
      </c>
      <c r="H167" s="185" t="s">
        <v>145</v>
      </c>
      <c r="I167" s="185">
        <v>5.9669999999999996</v>
      </c>
      <c r="J167" s="185" t="s">
        <v>143</v>
      </c>
      <c r="K167" s="185">
        <v>0</v>
      </c>
      <c r="L167" s="185">
        <v>0</v>
      </c>
      <c r="M167" s="185">
        <v>0</v>
      </c>
      <c r="N167" s="185">
        <v>0</v>
      </c>
      <c r="O167" s="185">
        <v>0</v>
      </c>
      <c r="P167" s="185">
        <v>0</v>
      </c>
      <c r="Q167" s="185">
        <v>0</v>
      </c>
      <c r="R167" s="185">
        <v>0</v>
      </c>
      <c r="S167" s="185">
        <v>0</v>
      </c>
      <c r="T167" s="185">
        <v>0</v>
      </c>
      <c r="U167" s="185">
        <v>0</v>
      </c>
      <c r="V167" s="185">
        <v>0</v>
      </c>
      <c r="W167" s="185"/>
      <c r="X167" s="185"/>
      <c r="Y167" s="185"/>
      <c r="Z167" s="185"/>
      <c r="AA167" s="185">
        <v>1</v>
      </c>
      <c r="AB167" s="186"/>
      <c r="AC167" s="186"/>
    </row>
    <row r="168" spans="1:29" s="187" customFormat="1">
      <c r="A168" s="185">
        <v>158</v>
      </c>
      <c r="B168" s="185" t="s">
        <v>129</v>
      </c>
      <c r="C168" s="185" t="s">
        <v>146</v>
      </c>
      <c r="D168" s="185" t="s">
        <v>293</v>
      </c>
      <c r="E168" s="185" t="s">
        <v>617</v>
      </c>
      <c r="F168" s="185" t="s">
        <v>1006</v>
      </c>
      <c r="G168" s="185" t="s">
        <v>1007</v>
      </c>
      <c r="H168" s="185" t="s">
        <v>145</v>
      </c>
      <c r="I168" s="185">
        <v>2.4500000000000002</v>
      </c>
      <c r="J168" s="185" t="s">
        <v>146</v>
      </c>
      <c r="K168" s="185">
        <v>0</v>
      </c>
      <c r="L168" s="185">
        <v>0</v>
      </c>
      <c r="M168" s="185">
        <v>47</v>
      </c>
      <c r="N168" s="185">
        <v>0</v>
      </c>
      <c r="O168" s="185">
        <v>9</v>
      </c>
      <c r="P168" s="185">
        <v>38</v>
      </c>
      <c r="Q168" s="185">
        <v>0</v>
      </c>
      <c r="R168" s="185">
        <v>0</v>
      </c>
      <c r="S168" s="185">
        <v>0</v>
      </c>
      <c r="T168" s="185">
        <v>47</v>
      </c>
      <c r="U168" s="185">
        <v>0</v>
      </c>
      <c r="V168" s="185">
        <v>570.25396505376295</v>
      </c>
      <c r="W168" s="185"/>
      <c r="X168" s="185"/>
      <c r="Y168" s="185"/>
      <c r="Z168" s="185"/>
      <c r="AA168" s="185">
        <v>1</v>
      </c>
      <c r="AB168" s="186"/>
      <c r="AC168" s="186"/>
    </row>
    <row r="169" spans="1:29" s="187" customFormat="1" ht="90">
      <c r="A169" s="185">
        <v>159</v>
      </c>
      <c r="B169" s="185" t="s">
        <v>129</v>
      </c>
      <c r="C169" s="185" t="s">
        <v>143</v>
      </c>
      <c r="D169" s="185" t="s">
        <v>295</v>
      </c>
      <c r="E169" s="185" t="s">
        <v>617</v>
      </c>
      <c r="F169" s="185" t="s">
        <v>1008</v>
      </c>
      <c r="G169" s="185" t="s">
        <v>1009</v>
      </c>
      <c r="H169" s="185" t="s">
        <v>131</v>
      </c>
      <c r="I169" s="185">
        <v>3.6669999999999998</v>
      </c>
      <c r="J169" s="185" t="s">
        <v>143</v>
      </c>
      <c r="K169" s="185">
        <v>0</v>
      </c>
      <c r="L169" s="185">
        <v>0</v>
      </c>
      <c r="M169" s="185">
        <v>223</v>
      </c>
      <c r="N169" s="185">
        <v>0</v>
      </c>
      <c r="O169" s="185">
        <v>15</v>
      </c>
      <c r="P169" s="185">
        <v>208</v>
      </c>
      <c r="Q169" s="185">
        <v>0</v>
      </c>
      <c r="R169" s="185">
        <v>0</v>
      </c>
      <c r="S169" s="185">
        <v>4</v>
      </c>
      <c r="T169" s="185">
        <v>219</v>
      </c>
      <c r="U169" s="185">
        <v>0</v>
      </c>
      <c r="V169" s="185">
        <v>305.47257795698903</v>
      </c>
      <c r="W169" s="185"/>
      <c r="X169" s="185" t="s">
        <v>1010</v>
      </c>
      <c r="Y169" s="185" t="s">
        <v>132</v>
      </c>
      <c r="Z169" s="185"/>
      <c r="AA169" s="185">
        <v>1</v>
      </c>
      <c r="AB169" s="186"/>
      <c r="AC169" s="186"/>
    </row>
    <row r="170" spans="1:29" s="187" customFormat="1" ht="60">
      <c r="A170" s="185">
        <v>160</v>
      </c>
      <c r="B170" s="185" t="s">
        <v>129</v>
      </c>
      <c r="C170" s="185" t="s">
        <v>139</v>
      </c>
      <c r="D170" s="185" t="s">
        <v>296</v>
      </c>
      <c r="E170" s="185" t="s">
        <v>617</v>
      </c>
      <c r="F170" s="185" t="s">
        <v>1011</v>
      </c>
      <c r="G170" s="185" t="s">
        <v>1012</v>
      </c>
      <c r="H170" s="185" t="s">
        <v>131</v>
      </c>
      <c r="I170" s="185">
        <v>0.58299999999999996</v>
      </c>
      <c r="J170" s="185" t="s">
        <v>139</v>
      </c>
      <c r="K170" s="185">
        <v>0</v>
      </c>
      <c r="L170" s="185">
        <v>0</v>
      </c>
      <c r="M170" s="185">
        <v>58</v>
      </c>
      <c r="N170" s="185">
        <v>0</v>
      </c>
      <c r="O170" s="185">
        <v>6</v>
      </c>
      <c r="P170" s="185">
        <v>52</v>
      </c>
      <c r="Q170" s="185">
        <v>0</v>
      </c>
      <c r="R170" s="185">
        <v>0</v>
      </c>
      <c r="S170" s="185">
        <v>0</v>
      </c>
      <c r="T170" s="185">
        <v>58</v>
      </c>
      <c r="U170" s="185">
        <v>0</v>
      </c>
      <c r="V170" s="185">
        <v>82.011801075268806</v>
      </c>
      <c r="W170" s="185"/>
      <c r="X170" s="185" t="s">
        <v>1013</v>
      </c>
      <c r="Y170" s="185" t="s">
        <v>141</v>
      </c>
      <c r="Z170" s="185" t="s">
        <v>142</v>
      </c>
      <c r="AA170" s="185">
        <v>0</v>
      </c>
      <c r="AB170" s="186"/>
      <c r="AC170" s="186"/>
    </row>
    <row r="171" spans="1:29" s="187" customFormat="1" ht="75">
      <c r="A171" s="185">
        <v>161</v>
      </c>
      <c r="B171" s="185" t="s">
        <v>129</v>
      </c>
      <c r="C171" s="185" t="s">
        <v>130</v>
      </c>
      <c r="D171" s="185" t="s">
        <v>297</v>
      </c>
      <c r="E171" s="185" t="s">
        <v>617</v>
      </c>
      <c r="F171" s="185" t="s">
        <v>1014</v>
      </c>
      <c r="G171" s="185" t="s">
        <v>1015</v>
      </c>
      <c r="H171" s="185" t="s">
        <v>131</v>
      </c>
      <c r="I171" s="185">
        <v>1.7669999999999999</v>
      </c>
      <c r="J171" s="185" t="s">
        <v>130</v>
      </c>
      <c r="K171" s="185">
        <v>0</v>
      </c>
      <c r="L171" s="185">
        <v>0</v>
      </c>
      <c r="M171" s="185">
        <v>838</v>
      </c>
      <c r="N171" s="185">
        <v>0</v>
      </c>
      <c r="O171" s="185">
        <v>83</v>
      </c>
      <c r="P171" s="185">
        <v>754</v>
      </c>
      <c r="Q171" s="185">
        <v>0</v>
      </c>
      <c r="R171" s="185">
        <v>0</v>
      </c>
      <c r="S171" s="185">
        <v>12</v>
      </c>
      <c r="T171" s="185">
        <v>825</v>
      </c>
      <c r="U171" s="185">
        <v>1</v>
      </c>
      <c r="V171" s="185">
        <v>1126.4229233870999</v>
      </c>
      <c r="W171" s="185" t="s">
        <v>620</v>
      </c>
      <c r="X171" s="185" t="s">
        <v>1016</v>
      </c>
      <c r="Y171" s="185" t="s">
        <v>132</v>
      </c>
      <c r="Z171" s="185"/>
      <c r="AA171" s="185">
        <v>1</v>
      </c>
      <c r="AB171" s="186"/>
      <c r="AC171" s="186"/>
    </row>
    <row r="172" spans="1:29" s="187" customFormat="1" ht="75">
      <c r="A172" s="185">
        <v>162</v>
      </c>
      <c r="B172" s="185" t="s">
        <v>129</v>
      </c>
      <c r="C172" s="185" t="s">
        <v>130</v>
      </c>
      <c r="D172" s="185" t="s">
        <v>298</v>
      </c>
      <c r="E172" s="185" t="s">
        <v>617</v>
      </c>
      <c r="F172" s="185" t="s">
        <v>1017</v>
      </c>
      <c r="G172" s="185" t="s">
        <v>1018</v>
      </c>
      <c r="H172" s="185" t="s">
        <v>131</v>
      </c>
      <c r="I172" s="185">
        <v>0.98299999999999998</v>
      </c>
      <c r="J172" s="185" t="s">
        <v>130</v>
      </c>
      <c r="K172" s="185">
        <v>0</v>
      </c>
      <c r="L172" s="185">
        <v>0</v>
      </c>
      <c r="M172" s="185">
        <v>153</v>
      </c>
      <c r="N172" s="185">
        <v>0</v>
      </c>
      <c r="O172" s="185">
        <v>13</v>
      </c>
      <c r="P172" s="185">
        <v>140</v>
      </c>
      <c r="Q172" s="185">
        <v>0</v>
      </c>
      <c r="R172" s="185">
        <v>0</v>
      </c>
      <c r="S172" s="185">
        <v>0</v>
      </c>
      <c r="T172" s="185">
        <v>153</v>
      </c>
      <c r="U172" s="185">
        <v>0</v>
      </c>
      <c r="V172" s="185">
        <v>196.03054704301101</v>
      </c>
      <c r="W172" s="185"/>
      <c r="X172" s="185" t="s">
        <v>1019</v>
      </c>
      <c r="Y172" s="185" t="s">
        <v>132</v>
      </c>
      <c r="Z172" s="185"/>
      <c r="AA172" s="185">
        <v>1</v>
      </c>
      <c r="AB172" s="186"/>
      <c r="AC172" s="186"/>
    </row>
    <row r="173" spans="1:29" s="187" customFormat="1" ht="150">
      <c r="A173" s="185">
        <v>163</v>
      </c>
      <c r="B173" s="185" t="s">
        <v>129</v>
      </c>
      <c r="C173" s="185" t="s">
        <v>146</v>
      </c>
      <c r="D173" s="185" t="s">
        <v>299</v>
      </c>
      <c r="E173" s="185" t="s">
        <v>617</v>
      </c>
      <c r="F173" s="185" t="s">
        <v>1020</v>
      </c>
      <c r="G173" s="185" t="s">
        <v>1021</v>
      </c>
      <c r="H173" s="185" t="s">
        <v>131</v>
      </c>
      <c r="I173" s="185">
        <v>0.3</v>
      </c>
      <c r="J173" s="185" t="s">
        <v>146</v>
      </c>
      <c r="K173" s="185">
        <v>0</v>
      </c>
      <c r="L173" s="185">
        <v>0</v>
      </c>
      <c r="M173" s="185">
        <v>658</v>
      </c>
      <c r="N173" s="185">
        <v>0</v>
      </c>
      <c r="O173" s="185">
        <v>49</v>
      </c>
      <c r="P173" s="185">
        <v>609</v>
      </c>
      <c r="Q173" s="185">
        <v>0</v>
      </c>
      <c r="R173" s="185">
        <v>0</v>
      </c>
      <c r="S173" s="185">
        <v>4</v>
      </c>
      <c r="T173" s="185">
        <v>654</v>
      </c>
      <c r="U173" s="185">
        <v>0</v>
      </c>
      <c r="V173" s="185">
        <v>168.64556451612901</v>
      </c>
      <c r="W173" s="185"/>
      <c r="X173" s="185" t="s">
        <v>1022</v>
      </c>
      <c r="Y173" s="185" t="s">
        <v>132</v>
      </c>
      <c r="Z173" s="185"/>
      <c r="AA173" s="185">
        <v>1</v>
      </c>
      <c r="AB173" s="186"/>
      <c r="AC173" s="186"/>
    </row>
    <row r="174" spans="1:29" s="187" customFormat="1">
      <c r="A174" s="185">
        <v>164</v>
      </c>
      <c r="B174" s="185" t="s">
        <v>129</v>
      </c>
      <c r="C174" s="185" t="s">
        <v>146</v>
      </c>
      <c r="D174" s="185" t="s">
        <v>300</v>
      </c>
      <c r="E174" s="185" t="s">
        <v>617</v>
      </c>
      <c r="F174" s="185" t="s">
        <v>1023</v>
      </c>
      <c r="G174" s="185" t="s">
        <v>1024</v>
      </c>
      <c r="H174" s="185" t="s">
        <v>145</v>
      </c>
      <c r="I174" s="185">
        <v>3.633</v>
      </c>
      <c r="J174" s="185" t="s">
        <v>146</v>
      </c>
      <c r="K174" s="185">
        <v>0</v>
      </c>
      <c r="L174" s="185">
        <v>0</v>
      </c>
      <c r="M174" s="185">
        <v>159</v>
      </c>
      <c r="N174" s="185">
        <v>0</v>
      </c>
      <c r="O174" s="185">
        <v>8</v>
      </c>
      <c r="P174" s="185">
        <v>151</v>
      </c>
      <c r="Q174" s="185">
        <v>0</v>
      </c>
      <c r="R174" s="185">
        <v>0</v>
      </c>
      <c r="S174" s="185">
        <v>0</v>
      </c>
      <c r="T174" s="185">
        <v>159</v>
      </c>
      <c r="U174" s="185">
        <v>0</v>
      </c>
      <c r="V174" s="185">
        <v>442.50818951612899</v>
      </c>
      <c r="W174" s="185"/>
      <c r="X174" s="185"/>
      <c r="Y174" s="185"/>
      <c r="Z174" s="185"/>
      <c r="AA174" s="185">
        <v>1</v>
      </c>
      <c r="AB174" s="186"/>
      <c r="AC174" s="186"/>
    </row>
    <row r="175" spans="1:29" s="187" customFormat="1" ht="30">
      <c r="A175" s="185">
        <v>165</v>
      </c>
      <c r="B175" s="185" t="s">
        <v>129</v>
      </c>
      <c r="C175" s="185" t="s">
        <v>143</v>
      </c>
      <c r="D175" s="185" t="s">
        <v>301</v>
      </c>
      <c r="E175" s="185" t="s">
        <v>617</v>
      </c>
      <c r="F175" s="185" t="s">
        <v>1025</v>
      </c>
      <c r="G175" s="185" t="s">
        <v>1026</v>
      </c>
      <c r="H175" s="185" t="s">
        <v>145</v>
      </c>
      <c r="I175" s="185">
        <v>3</v>
      </c>
      <c r="J175" s="185" t="s">
        <v>143</v>
      </c>
      <c r="K175" s="185">
        <v>0</v>
      </c>
      <c r="L175" s="185">
        <v>0</v>
      </c>
      <c r="M175" s="185">
        <v>2</v>
      </c>
      <c r="N175" s="185">
        <v>0</v>
      </c>
      <c r="O175" s="185">
        <v>0</v>
      </c>
      <c r="P175" s="185">
        <v>2</v>
      </c>
      <c r="Q175" s="185">
        <v>0</v>
      </c>
      <c r="R175" s="185">
        <v>0</v>
      </c>
      <c r="S175" s="185">
        <v>2</v>
      </c>
      <c r="T175" s="185">
        <v>0</v>
      </c>
      <c r="U175" s="185">
        <v>0</v>
      </c>
      <c r="V175" s="185">
        <v>49.786290322580598</v>
      </c>
      <c r="W175" s="185"/>
      <c r="X175" s="185"/>
      <c r="Y175" s="185"/>
      <c r="Z175" s="185"/>
      <c r="AA175" s="185">
        <v>1</v>
      </c>
      <c r="AB175" s="186"/>
      <c r="AC175" s="186"/>
    </row>
    <row r="176" spans="1:29" s="187" customFormat="1" ht="90">
      <c r="A176" s="185">
        <v>166</v>
      </c>
      <c r="B176" s="185" t="s">
        <v>129</v>
      </c>
      <c r="C176" s="185" t="s">
        <v>139</v>
      </c>
      <c r="D176" s="185" t="s">
        <v>150</v>
      </c>
      <c r="E176" s="185" t="s">
        <v>617</v>
      </c>
      <c r="F176" s="185" t="s">
        <v>1027</v>
      </c>
      <c r="G176" s="185" t="s">
        <v>1028</v>
      </c>
      <c r="H176" s="185" t="s">
        <v>131</v>
      </c>
      <c r="I176" s="185">
        <v>0.53300000000000003</v>
      </c>
      <c r="J176" s="185" t="s">
        <v>139</v>
      </c>
      <c r="K176" s="185">
        <v>0</v>
      </c>
      <c r="L176" s="185">
        <v>0</v>
      </c>
      <c r="M176" s="185">
        <v>108</v>
      </c>
      <c r="N176" s="185">
        <v>0</v>
      </c>
      <c r="O176" s="185">
        <v>38</v>
      </c>
      <c r="P176" s="185">
        <v>70</v>
      </c>
      <c r="Q176" s="185">
        <v>0</v>
      </c>
      <c r="R176" s="185">
        <v>0</v>
      </c>
      <c r="S176" s="185">
        <v>0</v>
      </c>
      <c r="T176" s="185">
        <v>108</v>
      </c>
      <c r="U176" s="185">
        <v>0</v>
      </c>
      <c r="V176" s="185">
        <v>292.89926075268801</v>
      </c>
      <c r="W176" s="185"/>
      <c r="X176" s="185" t="s">
        <v>1029</v>
      </c>
      <c r="Y176" s="185" t="s">
        <v>141</v>
      </c>
      <c r="Z176" s="185" t="s">
        <v>142</v>
      </c>
      <c r="AA176" s="185">
        <v>0</v>
      </c>
      <c r="AB176" s="186"/>
      <c r="AC176" s="186"/>
    </row>
    <row r="177" spans="1:29" s="187" customFormat="1" ht="75">
      <c r="A177" s="185">
        <v>167</v>
      </c>
      <c r="B177" s="185" t="s">
        <v>129</v>
      </c>
      <c r="C177" s="185" t="s">
        <v>130</v>
      </c>
      <c r="D177" s="185" t="s">
        <v>302</v>
      </c>
      <c r="E177" s="185" t="s">
        <v>617</v>
      </c>
      <c r="F177" s="185" t="s">
        <v>1027</v>
      </c>
      <c r="G177" s="185" t="s">
        <v>1030</v>
      </c>
      <c r="H177" s="185" t="s">
        <v>131</v>
      </c>
      <c r="I177" s="185">
        <v>1.833</v>
      </c>
      <c r="J177" s="185" t="s">
        <v>130</v>
      </c>
      <c r="K177" s="185">
        <v>0</v>
      </c>
      <c r="L177" s="185">
        <v>0</v>
      </c>
      <c r="M177" s="185">
        <v>200</v>
      </c>
      <c r="N177" s="185">
        <v>0</v>
      </c>
      <c r="O177" s="185">
        <v>39</v>
      </c>
      <c r="P177" s="185">
        <v>161</v>
      </c>
      <c r="Q177" s="185">
        <v>0</v>
      </c>
      <c r="R177" s="185">
        <v>0</v>
      </c>
      <c r="S177" s="185">
        <v>0</v>
      </c>
      <c r="T177" s="185">
        <v>200</v>
      </c>
      <c r="U177" s="185">
        <v>0</v>
      </c>
      <c r="V177" s="185">
        <v>644.45717741935505</v>
      </c>
      <c r="W177" s="185"/>
      <c r="X177" s="185" t="s">
        <v>1031</v>
      </c>
      <c r="Y177" s="185" t="s">
        <v>132</v>
      </c>
      <c r="Z177" s="185"/>
      <c r="AA177" s="185">
        <v>1</v>
      </c>
      <c r="AB177" s="186"/>
      <c r="AC177" s="186"/>
    </row>
    <row r="178" spans="1:29" s="187" customFormat="1" ht="90">
      <c r="A178" s="185">
        <v>168</v>
      </c>
      <c r="B178" s="185" t="s">
        <v>129</v>
      </c>
      <c r="C178" s="185" t="s">
        <v>130</v>
      </c>
      <c r="D178" s="185" t="s">
        <v>150</v>
      </c>
      <c r="E178" s="185" t="s">
        <v>617</v>
      </c>
      <c r="F178" s="185" t="s">
        <v>1032</v>
      </c>
      <c r="G178" s="185" t="s">
        <v>1033</v>
      </c>
      <c r="H178" s="185" t="s">
        <v>131</v>
      </c>
      <c r="I178" s="185">
        <v>0.56699999999999995</v>
      </c>
      <c r="J178" s="185" t="s">
        <v>130</v>
      </c>
      <c r="K178" s="185">
        <v>0</v>
      </c>
      <c r="L178" s="185">
        <v>0</v>
      </c>
      <c r="M178" s="185">
        <v>108</v>
      </c>
      <c r="N178" s="185">
        <v>0</v>
      </c>
      <c r="O178" s="185">
        <v>38</v>
      </c>
      <c r="P178" s="185">
        <v>70</v>
      </c>
      <c r="Q178" s="185">
        <v>0</v>
      </c>
      <c r="R178" s="185">
        <v>0</v>
      </c>
      <c r="S178" s="185">
        <v>0</v>
      </c>
      <c r="T178" s="185">
        <v>108</v>
      </c>
      <c r="U178" s="185">
        <v>0</v>
      </c>
      <c r="V178" s="185">
        <v>311.58326612903198</v>
      </c>
      <c r="W178" s="185"/>
      <c r="X178" s="185" t="s">
        <v>1034</v>
      </c>
      <c r="Y178" s="185" t="s">
        <v>132</v>
      </c>
      <c r="Z178" s="185"/>
      <c r="AA178" s="185">
        <v>1</v>
      </c>
      <c r="AB178" s="186"/>
      <c r="AC178" s="186"/>
    </row>
    <row r="179" spans="1:29" s="187" customFormat="1" ht="180">
      <c r="A179" s="185">
        <v>169</v>
      </c>
      <c r="B179" s="185" t="s">
        <v>129</v>
      </c>
      <c r="C179" s="185" t="s">
        <v>139</v>
      </c>
      <c r="D179" s="185" t="s">
        <v>303</v>
      </c>
      <c r="E179" s="185" t="s">
        <v>617</v>
      </c>
      <c r="F179" s="185" t="s">
        <v>1035</v>
      </c>
      <c r="G179" s="185" t="s">
        <v>1036</v>
      </c>
      <c r="H179" s="185" t="s">
        <v>131</v>
      </c>
      <c r="I179" s="185">
        <v>0.55000000000000004</v>
      </c>
      <c r="J179" s="185" t="s">
        <v>139</v>
      </c>
      <c r="K179" s="185">
        <v>0</v>
      </c>
      <c r="L179" s="185">
        <v>0</v>
      </c>
      <c r="M179" s="185">
        <v>733</v>
      </c>
      <c r="N179" s="185">
        <v>0</v>
      </c>
      <c r="O179" s="185">
        <v>12</v>
      </c>
      <c r="P179" s="185">
        <v>721</v>
      </c>
      <c r="Q179" s="185">
        <v>0</v>
      </c>
      <c r="R179" s="185">
        <v>0</v>
      </c>
      <c r="S179" s="185">
        <v>5</v>
      </c>
      <c r="T179" s="185">
        <v>728</v>
      </c>
      <c r="U179" s="185">
        <v>0</v>
      </c>
      <c r="V179" s="185">
        <v>184.76969086021501</v>
      </c>
      <c r="W179" s="185"/>
      <c r="X179" s="185" t="s">
        <v>1037</v>
      </c>
      <c r="Y179" s="185" t="s">
        <v>141</v>
      </c>
      <c r="Z179" s="185" t="s">
        <v>142</v>
      </c>
      <c r="AA179" s="185">
        <v>0</v>
      </c>
      <c r="AB179" s="186"/>
      <c r="AC179" s="186"/>
    </row>
    <row r="180" spans="1:29" s="187" customFormat="1">
      <c r="A180" s="185">
        <v>170</v>
      </c>
      <c r="B180" s="185" t="s">
        <v>129</v>
      </c>
      <c r="C180" s="185" t="s">
        <v>146</v>
      </c>
      <c r="D180" s="185" t="s">
        <v>304</v>
      </c>
      <c r="E180" s="185" t="s">
        <v>617</v>
      </c>
      <c r="F180" s="185" t="s">
        <v>1038</v>
      </c>
      <c r="G180" s="185" t="s">
        <v>1039</v>
      </c>
      <c r="H180" s="185" t="s">
        <v>145</v>
      </c>
      <c r="I180" s="185">
        <v>1.85</v>
      </c>
      <c r="J180" s="185" t="s">
        <v>146</v>
      </c>
      <c r="K180" s="185">
        <v>0</v>
      </c>
      <c r="L180" s="185">
        <v>0</v>
      </c>
      <c r="M180" s="185">
        <v>128</v>
      </c>
      <c r="N180" s="185">
        <v>0</v>
      </c>
      <c r="O180" s="185">
        <v>0</v>
      </c>
      <c r="P180" s="185">
        <v>128</v>
      </c>
      <c r="Q180" s="185">
        <v>0</v>
      </c>
      <c r="R180" s="185">
        <v>0</v>
      </c>
      <c r="S180" s="185">
        <v>0</v>
      </c>
      <c r="T180" s="185">
        <v>128</v>
      </c>
      <c r="U180" s="185">
        <v>0</v>
      </c>
      <c r="V180" s="185">
        <v>124.397580645161</v>
      </c>
      <c r="W180" s="185"/>
      <c r="X180" s="185"/>
      <c r="Y180" s="185"/>
      <c r="Z180" s="185"/>
      <c r="AA180" s="185">
        <v>1</v>
      </c>
      <c r="AB180" s="186"/>
      <c r="AC180" s="186"/>
    </row>
    <row r="181" spans="1:29" s="187" customFormat="1" ht="60">
      <c r="A181" s="185">
        <v>171</v>
      </c>
      <c r="B181" s="185" t="s">
        <v>129</v>
      </c>
      <c r="C181" s="185" t="s">
        <v>130</v>
      </c>
      <c r="D181" s="185" t="s">
        <v>305</v>
      </c>
      <c r="E181" s="185" t="s">
        <v>617</v>
      </c>
      <c r="F181" s="185" t="s">
        <v>1040</v>
      </c>
      <c r="G181" s="185" t="s">
        <v>1041</v>
      </c>
      <c r="H181" s="185" t="s">
        <v>131</v>
      </c>
      <c r="I181" s="185">
        <v>6.15</v>
      </c>
      <c r="J181" s="185" t="s">
        <v>130</v>
      </c>
      <c r="K181" s="185">
        <v>0</v>
      </c>
      <c r="L181" s="185">
        <v>0</v>
      </c>
      <c r="M181" s="185">
        <v>629</v>
      </c>
      <c r="N181" s="185">
        <v>0</v>
      </c>
      <c r="O181" s="185">
        <v>13</v>
      </c>
      <c r="P181" s="185">
        <v>616</v>
      </c>
      <c r="Q181" s="185">
        <v>0</v>
      </c>
      <c r="R181" s="185">
        <v>0</v>
      </c>
      <c r="S181" s="185">
        <v>9</v>
      </c>
      <c r="T181" s="185">
        <v>620</v>
      </c>
      <c r="U181" s="185">
        <v>0</v>
      </c>
      <c r="V181" s="185">
        <v>1922.6606653225799</v>
      </c>
      <c r="W181" s="185"/>
      <c r="X181" s="185" t="s">
        <v>1042</v>
      </c>
      <c r="Y181" s="185" t="s">
        <v>132</v>
      </c>
      <c r="Z181" s="185"/>
      <c r="AA181" s="185">
        <v>1</v>
      </c>
      <c r="AB181" s="186"/>
      <c r="AC181" s="186"/>
    </row>
    <row r="182" spans="1:29" s="187" customFormat="1" ht="75">
      <c r="A182" s="185">
        <v>172</v>
      </c>
      <c r="B182" s="185" t="s">
        <v>129</v>
      </c>
      <c r="C182" s="185" t="s">
        <v>143</v>
      </c>
      <c r="D182" s="185" t="s">
        <v>306</v>
      </c>
      <c r="E182" s="185" t="s">
        <v>617</v>
      </c>
      <c r="F182" s="185" t="s">
        <v>1043</v>
      </c>
      <c r="G182" s="185" t="s">
        <v>1044</v>
      </c>
      <c r="H182" s="185" t="s">
        <v>131</v>
      </c>
      <c r="I182" s="185">
        <v>6.7670000000000003</v>
      </c>
      <c r="J182" s="185" t="s">
        <v>143</v>
      </c>
      <c r="K182" s="185">
        <v>0</v>
      </c>
      <c r="L182" s="185">
        <v>0</v>
      </c>
      <c r="M182" s="185">
        <v>2</v>
      </c>
      <c r="N182" s="185">
        <v>0</v>
      </c>
      <c r="O182" s="185">
        <v>0</v>
      </c>
      <c r="P182" s="185">
        <v>2</v>
      </c>
      <c r="Q182" s="185">
        <v>0</v>
      </c>
      <c r="R182" s="185">
        <v>0</v>
      </c>
      <c r="S182" s="185">
        <v>2</v>
      </c>
      <c r="T182" s="185">
        <v>0</v>
      </c>
      <c r="U182" s="185">
        <v>0</v>
      </c>
      <c r="V182" s="185">
        <v>167.21948252688199</v>
      </c>
      <c r="W182" s="185"/>
      <c r="X182" s="185" t="s">
        <v>1045</v>
      </c>
      <c r="Y182" s="185" t="s">
        <v>132</v>
      </c>
      <c r="Z182" s="185"/>
      <c r="AA182" s="185">
        <v>1</v>
      </c>
      <c r="AB182" s="186"/>
      <c r="AC182" s="186"/>
    </row>
    <row r="183" spans="1:29" s="187" customFormat="1" ht="60">
      <c r="A183" s="185">
        <v>173</v>
      </c>
      <c r="B183" s="185" t="s">
        <v>129</v>
      </c>
      <c r="C183" s="185" t="s">
        <v>130</v>
      </c>
      <c r="D183" s="185" t="s">
        <v>309</v>
      </c>
      <c r="E183" s="185" t="s">
        <v>640</v>
      </c>
      <c r="F183" s="185" t="s">
        <v>1046</v>
      </c>
      <c r="G183" s="185" t="s">
        <v>1047</v>
      </c>
      <c r="H183" s="185" t="s">
        <v>145</v>
      </c>
      <c r="I183" s="185">
        <v>4</v>
      </c>
      <c r="J183" s="185" t="s">
        <v>130</v>
      </c>
      <c r="K183" s="185">
        <v>0</v>
      </c>
      <c r="L183" s="185">
        <v>0</v>
      </c>
      <c r="M183" s="185">
        <v>0</v>
      </c>
      <c r="N183" s="185">
        <v>0</v>
      </c>
      <c r="O183" s="185">
        <v>0</v>
      </c>
      <c r="P183" s="185">
        <v>0</v>
      </c>
      <c r="Q183" s="185">
        <v>0</v>
      </c>
      <c r="R183" s="185">
        <v>0</v>
      </c>
      <c r="S183" s="185">
        <v>0</v>
      </c>
      <c r="T183" s="185">
        <v>0</v>
      </c>
      <c r="U183" s="185">
        <v>0</v>
      </c>
      <c r="V183" s="185">
        <v>0</v>
      </c>
      <c r="W183" s="185"/>
      <c r="X183" s="185"/>
      <c r="Y183" s="185"/>
      <c r="Z183" s="185"/>
      <c r="AA183" s="185">
        <v>1</v>
      </c>
      <c r="AB183" s="186"/>
      <c r="AC183" s="186"/>
    </row>
    <row r="184" spans="1:29" s="187" customFormat="1">
      <c r="A184" s="185">
        <v>174</v>
      </c>
      <c r="B184" s="185" t="s">
        <v>129</v>
      </c>
      <c r="C184" s="185" t="s">
        <v>146</v>
      </c>
      <c r="D184" s="185" t="s">
        <v>310</v>
      </c>
      <c r="E184" s="185" t="s">
        <v>617</v>
      </c>
      <c r="F184" s="185" t="s">
        <v>1048</v>
      </c>
      <c r="G184" s="185" t="s">
        <v>1047</v>
      </c>
      <c r="H184" s="185" t="s">
        <v>145</v>
      </c>
      <c r="I184" s="185">
        <v>3.5</v>
      </c>
      <c r="J184" s="185" t="s">
        <v>146</v>
      </c>
      <c r="K184" s="185">
        <v>0</v>
      </c>
      <c r="L184" s="185">
        <v>0</v>
      </c>
      <c r="M184" s="185">
        <v>36</v>
      </c>
      <c r="N184" s="185">
        <v>0</v>
      </c>
      <c r="O184" s="185">
        <v>0</v>
      </c>
      <c r="P184" s="185">
        <v>36</v>
      </c>
      <c r="Q184" s="185">
        <v>0</v>
      </c>
      <c r="R184" s="185">
        <v>0</v>
      </c>
      <c r="S184" s="185">
        <v>0</v>
      </c>
      <c r="T184" s="185">
        <v>36</v>
      </c>
      <c r="U184" s="185">
        <v>0</v>
      </c>
      <c r="V184" s="185">
        <v>6.0826612903225801</v>
      </c>
      <c r="W184" s="185"/>
      <c r="X184" s="185"/>
      <c r="Y184" s="185"/>
      <c r="Z184" s="185"/>
      <c r="AA184" s="185">
        <v>1</v>
      </c>
      <c r="AB184" s="186"/>
      <c r="AC184" s="186"/>
    </row>
    <row r="185" spans="1:29" s="187" customFormat="1">
      <c r="A185" s="185">
        <v>175</v>
      </c>
      <c r="B185" s="185" t="s">
        <v>129</v>
      </c>
      <c r="C185" s="185" t="s">
        <v>146</v>
      </c>
      <c r="D185" s="185" t="s">
        <v>307</v>
      </c>
      <c r="E185" s="185" t="s">
        <v>640</v>
      </c>
      <c r="F185" s="185" t="s">
        <v>1049</v>
      </c>
      <c r="G185" s="185" t="s">
        <v>1050</v>
      </c>
      <c r="H185" s="185" t="s">
        <v>145</v>
      </c>
      <c r="I185" s="185">
        <v>2.633</v>
      </c>
      <c r="J185" s="185" t="s">
        <v>146</v>
      </c>
      <c r="K185" s="185">
        <v>0</v>
      </c>
      <c r="L185" s="185">
        <v>0</v>
      </c>
      <c r="M185" s="185">
        <v>92</v>
      </c>
      <c r="N185" s="185">
        <v>0</v>
      </c>
      <c r="O185" s="185">
        <v>7</v>
      </c>
      <c r="P185" s="185">
        <v>85</v>
      </c>
      <c r="Q185" s="185">
        <v>0</v>
      </c>
      <c r="R185" s="185">
        <v>0</v>
      </c>
      <c r="S185" s="185">
        <v>0</v>
      </c>
      <c r="T185" s="185">
        <v>92</v>
      </c>
      <c r="U185" s="185">
        <v>0</v>
      </c>
      <c r="V185" s="185">
        <v>365.97284408602098</v>
      </c>
      <c r="W185" s="185"/>
      <c r="X185" s="185"/>
      <c r="Y185" s="185"/>
      <c r="Z185" s="185"/>
      <c r="AA185" s="185">
        <v>1</v>
      </c>
      <c r="AB185" s="186"/>
      <c r="AC185" s="186"/>
    </row>
    <row r="186" spans="1:29" s="187" customFormat="1" ht="75">
      <c r="A186" s="185">
        <v>176</v>
      </c>
      <c r="B186" s="185" t="s">
        <v>129</v>
      </c>
      <c r="C186" s="185" t="s">
        <v>143</v>
      </c>
      <c r="D186" s="185" t="s">
        <v>308</v>
      </c>
      <c r="E186" s="185" t="s">
        <v>640</v>
      </c>
      <c r="F186" s="185" t="s">
        <v>1051</v>
      </c>
      <c r="G186" s="185" t="s">
        <v>1052</v>
      </c>
      <c r="H186" s="185" t="s">
        <v>145</v>
      </c>
      <c r="I186" s="185">
        <v>2.5329999999999999</v>
      </c>
      <c r="J186" s="185" t="s">
        <v>143</v>
      </c>
      <c r="K186" s="185">
        <v>0</v>
      </c>
      <c r="L186" s="185">
        <v>0</v>
      </c>
      <c r="M186" s="185">
        <v>161</v>
      </c>
      <c r="N186" s="185">
        <v>0</v>
      </c>
      <c r="O186" s="185">
        <v>6</v>
      </c>
      <c r="P186" s="185">
        <v>155</v>
      </c>
      <c r="Q186" s="185">
        <v>0</v>
      </c>
      <c r="R186" s="185">
        <v>0</v>
      </c>
      <c r="S186" s="185">
        <v>0</v>
      </c>
      <c r="T186" s="185">
        <v>161</v>
      </c>
      <c r="U186" s="185">
        <v>0</v>
      </c>
      <c r="V186" s="185">
        <v>297.045318548387</v>
      </c>
      <c r="W186" s="185"/>
      <c r="X186" s="185"/>
      <c r="Y186" s="185"/>
      <c r="Z186" s="185"/>
      <c r="AA186" s="185">
        <v>1</v>
      </c>
      <c r="AB186" s="186"/>
      <c r="AC186" s="186"/>
    </row>
    <row r="187" spans="1:29" s="187" customFormat="1" ht="270">
      <c r="A187" s="185">
        <v>177</v>
      </c>
      <c r="B187" s="185" t="s">
        <v>129</v>
      </c>
      <c r="C187" s="185" t="s">
        <v>139</v>
      </c>
      <c r="D187" s="185" t="s">
        <v>311</v>
      </c>
      <c r="E187" s="185" t="s">
        <v>617</v>
      </c>
      <c r="F187" s="185" t="s">
        <v>1053</v>
      </c>
      <c r="G187" s="185" t="s">
        <v>1054</v>
      </c>
      <c r="H187" s="185" t="s">
        <v>131</v>
      </c>
      <c r="I187" s="185">
        <v>0.5</v>
      </c>
      <c r="J187" s="185" t="s">
        <v>139</v>
      </c>
      <c r="K187" s="185">
        <v>0</v>
      </c>
      <c r="L187" s="185">
        <v>0</v>
      </c>
      <c r="M187" s="185">
        <v>630</v>
      </c>
      <c r="N187" s="185">
        <v>0</v>
      </c>
      <c r="O187" s="185">
        <v>21</v>
      </c>
      <c r="P187" s="185">
        <v>609</v>
      </c>
      <c r="Q187" s="185">
        <v>0</v>
      </c>
      <c r="R187" s="185">
        <v>0</v>
      </c>
      <c r="S187" s="185">
        <v>5</v>
      </c>
      <c r="T187" s="185">
        <v>625</v>
      </c>
      <c r="U187" s="185">
        <v>0</v>
      </c>
      <c r="V187" s="185">
        <v>222.08266129032299</v>
      </c>
      <c r="W187" s="185"/>
      <c r="X187" s="185" t="s">
        <v>1055</v>
      </c>
      <c r="Y187" s="185" t="s">
        <v>141</v>
      </c>
      <c r="Z187" s="185" t="s">
        <v>142</v>
      </c>
      <c r="AA187" s="185">
        <v>0</v>
      </c>
      <c r="AB187" s="186"/>
      <c r="AC187" s="186"/>
    </row>
    <row r="188" spans="1:29" s="187" customFormat="1" ht="60">
      <c r="A188" s="185">
        <v>178</v>
      </c>
      <c r="B188" s="185" t="s">
        <v>129</v>
      </c>
      <c r="C188" s="185" t="s">
        <v>130</v>
      </c>
      <c r="D188" s="185" t="s">
        <v>312</v>
      </c>
      <c r="E188" s="185" t="s">
        <v>617</v>
      </c>
      <c r="F188" s="185" t="s">
        <v>1056</v>
      </c>
      <c r="G188" s="185" t="s">
        <v>1057</v>
      </c>
      <c r="H188" s="185" t="s">
        <v>131</v>
      </c>
      <c r="I188" s="185">
        <v>2.4</v>
      </c>
      <c r="J188" s="185" t="s">
        <v>130</v>
      </c>
      <c r="K188" s="185">
        <v>0</v>
      </c>
      <c r="L188" s="185">
        <v>0</v>
      </c>
      <c r="M188" s="185">
        <v>186</v>
      </c>
      <c r="N188" s="185">
        <v>0</v>
      </c>
      <c r="O188" s="185">
        <v>0</v>
      </c>
      <c r="P188" s="185">
        <v>186</v>
      </c>
      <c r="Q188" s="185">
        <v>0</v>
      </c>
      <c r="R188" s="185">
        <v>0</v>
      </c>
      <c r="S188" s="185">
        <v>6</v>
      </c>
      <c r="T188" s="185">
        <v>180</v>
      </c>
      <c r="U188" s="185">
        <v>0</v>
      </c>
      <c r="V188" s="185">
        <v>41.596774193548399</v>
      </c>
      <c r="W188" s="185"/>
      <c r="X188" s="185" t="s">
        <v>1058</v>
      </c>
      <c r="Y188" s="185" t="s">
        <v>132</v>
      </c>
      <c r="Z188" s="185"/>
      <c r="AA188" s="185">
        <v>1</v>
      </c>
      <c r="AB188" s="186"/>
      <c r="AC188" s="186"/>
    </row>
    <row r="189" spans="1:29" s="187" customFormat="1" ht="135">
      <c r="A189" s="185">
        <v>179</v>
      </c>
      <c r="B189" s="185" t="s">
        <v>129</v>
      </c>
      <c r="C189" s="185" t="s">
        <v>130</v>
      </c>
      <c r="D189" s="185" t="s">
        <v>313</v>
      </c>
      <c r="E189" s="185" t="s">
        <v>617</v>
      </c>
      <c r="F189" s="185" t="s">
        <v>1059</v>
      </c>
      <c r="G189" s="185" t="s">
        <v>1060</v>
      </c>
      <c r="H189" s="185" t="s">
        <v>131</v>
      </c>
      <c r="I189" s="185">
        <v>3.4169999999999998</v>
      </c>
      <c r="J189" s="185" t="s">
        <v>130</v>
      </c>
      <c r="K189" s="185">
        <v>0</v>
      </c>
      <c r="L189" s="185">
        <v>0</v>
      </c>
      <c r="M189" s="185">
        <v>525</v>
      </c>
      <c r="N189" s="185">
        <v>0</v>
      </c>
      <c r="O189" s="185">
        <v>18</v>
      </c>
      <c r="P189" s="185">
        <v>506</v>
      </c>
      <c r="Q189" s="185">
        <v>0</v>
      </c>
      <c r="R189" s="185">
        <v>0</v>
      </c>
      <c r="S189" s="185">
        <v>11</v>
      </c>
      <c r="T189" s="185">
        <v>513</v>
      </c>
      <c r="U189" s="185">
        <v>1</v>
      </c>
      <c r="V189" s="185">
        <v>463.78476478494599</v>
      </c>
      <c r="W189" s="185" t="s">
        <v>740</v>
      </c>
      <c r="X189" s="185" t="s">
        <v>1061</v>
      </c>
      <c r="Y189" s="185" t="s">
        <v>233</v>
      </c>
      <c r="Z189" s="185"/>
      <c r="AA189" s="185">
        <v>0</v>
      </c>
      <c r="AB189" s="186"/>
      <c r="AC189" s="186"/>
    </row>
    <row r="190" spans="1:29" s="187" customFormat="1" ht="225">
      <c r="A190" s="185">
        <v>180</v>
      </c>
      <c r="B190" s="185" t="s">
        <v>129</v>
      </c>
      <c r="C190" s="185" t="s">
        <v>139</v>
      </c>
      <c r="D190" s="185" t="s">
        <v>314</v>
      </c>
      <c r="E190" s="185" t="s">
        <v>617</v>
      </c>
      <c r="F190" s="185" t="s">
        <v>1062</v>
      </c>
      <c r="G190" s="185" t="s">
        <v>1063</v>
      </c>
      <c r="H190" s="185" t="s">
        <v>131</v>
      </c>
      <c r="I190" s="185">
        <v>0.81699999999999995</v>
      </c>
      <c r="J190" s="185" t="s">
        <v>139</v>
      </c>
      <c r="K190" s="185">
        <v>0</v>
      </c>
      <c r="L190" s="185">
        <v>0</v>
      </c>
      <c r="M190" s="185">
        <v>96</v>
      </c>
      <c r="N190" s="185">
        <v>0</v>
      </c>
      <c r="O190" s="185">
        <v>0</v>
      </c>
      <c r="P190" s="185">
        <v>96</v>
      </c>
      <c r="Q190" s="185">
        <v>0</v>
      </c>
      <c r="R190" s="185">
        <v>0</v>
      </c>
      <c r="S190" s="185">
        <v>11</v>
      </c>
      <c r="T190" s="185">
        <v>85</v>
      </c>
      <c r="U190" s="185">
        <v>0</v>
      </c>
      <c r="V190" s="185">
        <v>44.269540322580703</v>
      </c>
      <c r="W190" s="185"/>
      <c r="X190" s="185" t="s">
        <v>1064</v>
      </c>
      <c r="Y190" s="185" t="s">
        <v>141</v>
      </c>
      <c r="Z190" s="185" t="s">
        <v>142</v>
      </c>
      <c r="AA190" s="185">
        <v>0</v>
      </c>
      <c r="AB190" s="186"/>
      <c r="AC190" s="186"/>
    </row>
    <row r="191" spans="1:29" s="187" customFormat="1" ht="105">
      <c r="A191" s="185">
        <v>181</v>
      </c>
      <c r="B191" s="185" t="s">
        <v>129</v>
      </c>
      <c r="C191" s="185" t="s">
        <v>315</v>
      </c>
      <c r="D191" s="185" t="s">
        <v>316</v>
      </c>
      <c r="E191" s="185" t="s">
        <v>617</v>
      </c>
      <c r="F191" s="185" t="s">
        <v>1065</v>
      </c>
      <c r="G191" s="185" t="s">
        <v>1066</v>
      </c>
      <c r="H191" s="185" t="s">
        <v>131</v>
      </c>
      <c r="I191" s="185">
        <v>2.2170000000000001</v>
      </c>
      <c r="J191" s="185" t="s">
        <v>315</v>
      </c>
      <c r="K191" s="185">
        <v>0</v>
      </c>
      <c r="L191" s="185">
        <v>0</v>
      </c>
      <c r="M191" s="185">
        <v>554</v>
      </c>
      <c r="N191" s="185">
        <v>0</v>
      </c>
      <c r="O191" s="185">
        <v>0</v>
      </c>
      <c r="P191" s="185">
        <v>554</v>
      </c>
      <c r="Q191" s="185">
        <v>0</v>
      </c>
      <c r="R191" s="185">
        <v>0</v>
      </c>
      <c r="S191" s="185">
        <v>0</v>
      </c>
      <c r="T191" s="185">
        <v>554</v>
      </c>
      <c r="U191" s="185">
        <v>0</v>
      </c>
      <c r="V191" s="185">
        <v>376.256891129032</v>
      </c>
      <c r="W191" s="185"/>
      <c r="X191" s="185" t="s">
        <v>1067</v>
      </c>
      <c r="Y191" s="185" t="s">
        <v>132</v>
      </c>
      <c r="Z191" s="185"/>
      <c r="AA191" s="185">
        <v>1</v>
      </c>
      <c r="AB191" s="186"/>
      <c r="AC191" s="186"/>
    </row>
    <row r="192" spans="1:29" s="187" customFormat="1" ht="300">
      <c r="A192" s="185">
        <v>182</v>
      </c>
      <c r="B192" s="185" t="s">
        <v>129</v>
      </c>
      <c r="C192" s="185" t="s">
        <v>130</v>
      </c>
      <c r="D192" s="185" t="s">
        <v>317</v>
      </c>
      <c r="E192" s="185" t="s">
        <v>617</v>
      </c>
      <c r="F192" s="185" t="s">
        <v>1068</v>
      </c>
      <c r="G192" s="185" t="s">
        <v>1069</v>
      </c>
      <c r="H192" s="185" t="s">
        <v>131</v>
      </c>
      <c r="I192" s="185">
        <v>1.2669999999999999</v>
      </c>
      <c r="J192" s="185" t="s">
        <v>130</v>
      </c>
      <c r="K192" s="185">
        <v>0</v>
      </c>
      <c r="L192" s="185">
        <v>0</v>
      </c>
      <c r="M192" s="185">
        <v>984</v>
      </c>
      <c r="N192" s="185">
        <v>0</v>
      </c>
      <c r="O192" s="185">
        <v>0</v>
      </c>
      <c r="P192" s="185">
        <v>983</v>
      </c>
      <c r="Q192" s="185">
        <v>0</v>
      </c>
      <c r="R192" s="185">
        <v>0</v>
      </c>
      <c r="S192" s="185">
        <v>6</v>
      </c>
      <c r="T192" s="185">
        <v>977</v>
      </c>
      <c r="U192" s="185">
        <v>1</v>
      </c>
      <c r="V192" s="185">
        <v>425.86526612903202</v>
      </c>
      <c r="W192" s="185" t="s">
        <v>620</v>
      </c>
      <c r="X192" s="185" t="s">
        <v>1070</v>
      </c>
      <c r="Y192" s="185" t="s">
        <v>132</v>
      </c>
      <c r="Z192" s="185"/>
      <c r="AA192" s="185">
        <v>1</v>
      </c>
      <c r="AB192" s="186"/>
      <c r="AC192" s="186"/>
    </row>
    <row r="193" spans="1:29" s="187" customFormat="1" ht="90">
      <c r="A193" s="185">
        <v>183</v>
      </c>
      <c r="B193" s="185" t="s">
        <v>129</v>
      </c>
      <c r="C193" s="185" t="s">
        <v>143</v>
      </c>
      <c r="D193" s="185" t="s">
        <v>319</v>
      </c>
      <c r="E193" s="185" t="s">
        <v>640</v>
      </c>
      <c r="F193" s="185" t="s">
        <v>1071</v>
      </c>
      <c r="G193" s="185" t="s">
        <v>1072</v>
      </c>
      <c r="H193" s="185" t="s">
        <v>145</v>
      </c>
      <c r="I193" s="185">
        <v>4.75</v>
      </c>
      <c r="J193" s="185" t="s">
        <v>143</v>
      </c>
      <c r="K193" s="185">
        <v>0</v>
      </c>
      <c r="L193" s="185">
        <v>0</v>
      </c>
      <c r="M193" s="185">
        <v>135</v>
      </c>
      <c r="N193" s="185">
        <v>0</v>
      </c>
      <c r="O193" s="185">
        <v>6</v>
      </c>
      <c r="P193" s="185">
        <v>129</v>
      </c>
      <c r="Q193" s="185">
        <v>0</v>
      </c>
      <c r="R193" s="185">
        <v>0</v>
      </c>
      <c r="S193" s="185">
        <v>0</v>
      </c>
      <c r="T193" s="185">
        <v>135</v>
      </c>
      <c r="U193" s="185">
        <v>0</v>
      </c>
      <c r="V193" s="185">
        <v>503.78091397849499</v>
      </c>
      <c r="W193" s="185"/>
      <c r="X193" s="185"/>
      <c r="Y193" s="185"/>
      <c r="Z193" s="185"/>
      <c r="AA193" s="185">
        <v>1</v>
      </c>
      <c r="AB193" s="186"/>
      <c r="AC193" s="186"/>
    </row>
    <row r="194" spans="1:29" s="187" customFormat="1">
      <c r="A194" s="185">
        <v>184</v>
      </c>
      <c r="B194" s="185" t="s">
        <v>129</v>
      </c>
      <c r="C194" s="185" t="s">
        <v>146</v>
      </c>
      <c r="D194" s="185" t="s">
        <v>318</v>
      </c>
      <c r="E194" s="185" t="s">
        <v>640</v>
      </c>
      <c r="F194" s="185" t="s">
        <v>1073</v>
      </c>
      <c r="G194" s="185" t="s">
        <v>1074</v>
      </c>
      <c r="H194" s="185" t="s">
        <v>145</v>
      </c>
      <c r="I194" s="185">
        <v>2.15</v>
      </c>
      <c r="J194" s="185" t="s">
        <v>146</v>
      </c>
      <c r="K194" s="185">
        <v>0</v>
      </c>
      <c r="L194" s="185">
        <v>0</v>
      </c>
      <c r="M194" s="185">
        <v>157</v>
      </c>
      <c r="N194" s="185">
        <v>0</v>
      </c>
      <c r="O194" s="185">
        <v>6</v>
      </c>
      <c r="P194" s="185">
        <v>151</v>
      </c>
      <c r="Q194" s="185">
        <v>0</v>
      </c>
      <c r="R194" s="185">
        <v>0</v>
      </c>
      <c r="S194" s="185">
        <v>0</v>
      </c>
      <c r="T194" s="185">
        <v>157</v>
      </c>
      <c r="U194" s="185">
        <v>0</v>
      </c>
      <c r="V194" s="185">
        <v>468.07002688172003</v>
      </c>
      <c r="W194" s="185"/>
      <c r="X194" s="185"/>
      <c r="Y194" s="185"/>
      <c r="Z194" s="185"/>
      <c r="AA194" s="185">
        <v>1</v>
      </c>
      <c r="AB194" s="186"/>
      <c r="AC194" s="186"/>
    </row>
    <row r="195" spans="1:29" s="187" customFormat="1" ht="300">
      <c r="A195" s="185">
        <v>185</v>
      </c>
      <c r="B195" s="185" t="s">
        <v>129</v>
      </c>
      <c r="C195" s="185" t="s">
        <v>139</v>
      </c>
      <c r="D195" s="185" t="s">
        <v>320</v>
      </c>
      <c r="E195" s="185" t="s">
        <v>617</v>
      </c>
      <c r="F195" s="185" t="s">
        <v>1075</v>
      </c>
      <c r="G195" s="185" t="s">
        <v>1076</v>
      </c>
      <c r="H195" s="185" t="s">
        <v>131</v>
      </c>
      <c r="I195" s="185">
        <v>1.083</v>
      </c>
      <c r="J195" s="185" t="s">
        <v>139</v>
      </c>
      <c r="K195" s="185">
        <v>0</v>
      </c>
      <c r="L195" s="185">
        <v>0</v>
      </c>
      <c r="M195" s="185">
        <v>1812</v>
      </c>
      <c r="N195" s="185">
        <v>0</v>
      </c>
      <c r="O195" s="185">
        <v>56</v>
      </c>
      <c r="P195" s="185">
        <v>1755</v>
      </c>
      <c r="Q195" s="185">
        <v>0</v>
      </c>
      <c r="R195" s="185">
        <v>0</v>
      </c>
      <c r="S195" s="185">
        <v>4</v>
      </c>
      <c r="T195" s="185">
        <v>1807</v>
      </c>
      <c r="U195" s="185">
        <v>1</v>
      </c>
      <c r="V195" s="185">
        <v>1337.4671532258101</v>
      </c>
      <c r="W195" s="185" t="s">
        <v>872</v>
      </c>
      <c r="X195" s="185" t="s">
        <v>1077</v>
      </c>
      <c r="Y195" s="185" t="s">
        <v>132</v>
      </c>
      <c r="Z195" s="185"/>
      <c r="AA195" s="185">
        <v>1</v>
      </c>
      <c r="AB195" s="186"/>
      <c r="AC195" s="186"/>
    </row>
    <row r="196" spans="1:29" s="187" customFormat="1" ht="225">
      <c r="A196" s="185">
        <v>186</v>
      </c>
      <c r="B196" s="185" t="s">
        <v>129</v>
      </c>
      <c r="C196" s="185" t="s">
        <v>139</v>
      </c>
      <c r="D196" s="185" t="s">
        <v>321</v>
      </c>
      <c r="E196" s="185" t="s">
        <v>617</v>
      </c>
      <c r="F196" s="185" t="s">
        <v>1078</v>
      </c>
      <c r="G196" s="185" t="s">
        <v>1079</v>
      </c>
      <c r="H196" s="185" t="s">
        <v>131</v>
      </c>
      <c r="I196" s="185">
        <v>0.3</v>
      </c>
      <c r="J196" s="185" t="s">
        <v>139</v>
      </c>
      <c r="K196" s="185">
        <v>0</v>
      </c>
      <c r="L196" s="185">
        <v>0</v>
      </c>
      <c r="M196" s="185">
        <v>686</v>
      </c>
      <c r="N196" s="185">
        <v>0</v>
      </c>
      <c r="O196" s="185">
        <v>1</v>
      </c>
      <c r="P196" s="185">
        <v>685</v>
      </c>
      <c r="Q196" s="185">
        <v>0</v>
      </c>
      <c r="R196" s="185">
        <v>0</v>
      </c>
      <c r="S196" s="185">
        <v>3</v>
      </c>
      <c r="T196" s="185">
        <v>683</v>
      </c>
      <c r="U196" s="185">
        <v>0</v>
      </c>
      <c r="V196" s="185">
        <v>115.606451612903</v>
      </c>
      <c r="W196" s="185"/>
      <c r="X196" s="185" t="s">
        <v>1080</v>
      </c>
      <c r="Y196" s="185" t="s">
        <v>141</v>
      </c>
      <c r="Z196" s="185" t="s">
        <v>142</v>
      </c>
      <c r="AA196" s="185">
        <v>0</v>
      </c>
      <c r="AB196" s="186"/>
      <c r="AC196" s="186"/>
    </row>
    <row r="197" spans="1:29" s="187" customFormat="1" ht="225">
      <c r="A197" s="185">
        <v>187</v>
      </c>
      <c r="B197" s="185" t="s">
        <v>129</v>
      </c>
      <c r="C197" s="185" t="s">
        <v>139</v>
      </c>
      <c r="D197" s="185" t="s">
        <v>321</v>
      </c>
      <c r="E197" s="185" t="s">
        <v>617</v>
      </c>
      <c r="F197" s="185" t="s">
        <v>1081</v>
      </c>
      <c r="G197" s="185" t="s">
        <v>1082</v>
      </c>
      <c r="H197" s="185" t="s">
        <v>131</v>
      </c>
      <c r="I197" s="185">
        <v>0.78300000000000003</v>
      </c>
      <c r="J197" s="185" t="s">
        <v>139</v>
      </c>
      <c r="K197" s="185">
        <v>0</v>
      </c>
      <c r="L197" s="185">
        <v>0</v>
      </c>
      <c r="M197" s="185">
        <v>686</v>
      </c>
      <c r="N197" s="185">
        <v>0</v>
      </c>
      <c r="O197" s="185">
        <v>1</v>
      </c>
      <c r="P197" s="185">
        <v>685</v>
      </c>
      <c r="Q197" s="185">
        <v>0</v>
      </c>
      <c r="R197" s="185">
        <v>0</v>
      </c>
      <c r="S197" s="185">
        <v>3</v>
      </c>
      <c r="T197" s="185">
        <v>683</v>
      </c>
      <c r="U197" s="185">
        <v>0</v>
      </c>
      <c r="V197" s="185">
        <v>301.73283870967703</v>
      </c>
      <c r="W197" s="185"/>
      <c r="X197" s="185" t="s">
        <v>1083</v>
      </c>
      <c r="Y197" s="185" t="s">
        <v>141</v>
      </c>
      <c r="Z197" s="185" t="s">
        <v>142</v>
      </c>
      <c r="AA197" s="185">
        <v>0</v>
      </c>
      <c r="AB197" s="186"/>
      <c r="AC197" s="186"/>
    </row>
    <row r="198" spans="1:29" s="187" customFormat="1" ht="120">
      <c r="A198" s="185">
        <v>188</v>
      </c>
      <c r="B198" s="185" t="s">
        <v>129</v>
      </c>
      <c r="C198" s="185" t="s">
        <v>130</v>
      </c>
      <c r="D198" s="185" t="s">
        <v>322</v>
      </c>
      <c r="E198" s="185" t="s">
        <v>617</v>
      </c>
      <c r="F198" s="185" t="s">
        <v>1084</v>
      </c>
      <c r="G198" s="185" t="s">
        <v>1085</v>
      </c>
      <c r="H198" s="185" t="s">
        <v>131</v>
      </c>
      <c r="I198" s="185">
        <v>1.617</v>
      </c>
      <c r="J198" s="185" t="s">
        <v>130</v>
      </c>
      <c r="K198" s="185">
        <v>0</v>
      </c>
      <c r="L198" s="185">
        <v>0</v>
      </c>
      <c r="M198" s="185">
        <v>331</v>
      </c>
      <c r="N198" s="185">
        <v>0</v>
      </c>
      <c r="O198" s="185">
        <v>8</v>
      </c>
      <c r="P198" s="185">
        <v>323</v>
      </c>
      <c r="Q198" s="185">
        <v>0</v>
      </c>
      <c r="R198" s="185">
        <v>0</v>
      </c>
      <c r="S198" s="185">
        <v>2</v>
      </c>
      <c r="T198" s="185">
        <v>329</v>
      </c>
      <c r="U198" s="185">
        <v>0</v>
      </c>
      <c r="V198" s="185">
        <v>430.66735080645202</v>
      </c>
      <c r="W198" s="185"/>
      <c r="X198" s="185" t="s">
        <v>1086</v>
      </c>
      <c r="Y198" s="185" t="s">
        <v>132</v>
      </c>
      <c r="Z198" s="185"/>
      <c r="AA198" s="185">
        <v>1</v>
      </c>
      <c r="AB198" s="186"/>
      <c r="AC198" s="186"/>
    </row>
    <row r="199" spans="1:29" s="187" customFormat="1" ht="135">
      <c r="A199" s="185">
        <v>189</v>
      </c>
      <c r="B199" s="185" t="s">
        <v>129</v>
      </c>
      <c r="C199" s="185" t="s">
        <v>143</v>
      </c>
      <c r="D199" s="185" t="s">
        <v>323</v>
      </c>
      <c r="E199" s="185" t="s">
        <v>617</v>
      </c>
      <c r="F199" s="185" t="s">
        <v>1087</v>
      </c>
      <c r="G199" s="185" t="s">
        <v>1088</v>
      </c>
      <c r="H199" s="185" t="s">
        <v>131</v>
      </c>
      <c r="I199" s="185">
        <v>1.75</v>
      </c>
      <c r="J199" s="185" t="s">
        <v>143</v>
      </c>
      <c r="K199" s="185">
        <v>0</v>
      </c>
      <c r="L199" s="185">
        <v>0</v>
      </c>
      <c r="M199" s="185">
        <v>692</v>
      </c>
      <c r="N199" s="185">
        <v>0</v>
      </c>
      <c r="O199" s="185">
        <v>14</v>
      </c>
      <c r="P199" s="185">
        <v>677</v>
      </c>
      <c r="Q199" s="185">
        <v>0</v>
      </c>
      <c r="R199" s="185">
        <v>0</v>
      </c>
      <c r="S199" s="185">
        <v>4</v>
      </c>
      <c r="T199" s="185">
        <v>687</v>
      </c>
      <c r="U199" s="185">
        <v>1</v>
      </c>
      <c r="V199" s="185">
        <v>185.64065860215101</v>
      </c>
      <c r="W199" s="185" t="s">
        <v>740</v>
      </c>
      <c r="X199" s="185" t="s">
        <v>1089</v>
      </c>
      <c r="Y199" s="185" t="s">
        <v>132</v>
      </c>
      <c r="Z199" s="185"/>
      <c r="AA199" s="185">
        <v>1</v>
      </c>
      <c r="AB199" s="186"/>
      <c r="AC199" s="186"/>
    </row>
    <row r="200" spans="1:29" s="187" customFormat="1" ht="180">
      <c r="A200" s="185">
        <v>190</v>
      </c>
      <c r="B200" s="185" t="s">
        <v>129</v>
      </c>
      <c r="C200" s="185" t="s">
        <v>143</v>
      </c>
      <c r="D200" s="185" t="s">
        <v>324</v>
      </c>
      <c r="E200" s="185" t="s">
        <v>617</v>
      </c>
      <c r="F200" s="185" t="s">
        <v>1090</v>
      </c>
      <c r="G200" s="185" t="s">
        <v>1091</v>
      </c>
      <c r="H200" s="185" t="s">
        <v>131</v>
      </c>
      <c r="I200" s="185">
        <v>2.7669999999999999</v>
      </c>
      <c r="J200" s="185" t="s">
        <v>143</v>
      </c>
      <c r="K200" s="185">
        <v>0</v>
      </c>
      <c r="L200" s="185">
        <v>0</v>
      </c>
      <c r="M200" s="185">
        <v>497</v>
      </c>
      <c r="N200" s="185">
        <v>0</v>
      </c>
      <c r="O200" s="185">
        <v>0</v>
      </c>
      <c r="P200" s="185">
        <v>497</v>
      </c>
      <c r="Q200" s="185">
        <v>0</v>
      </c>
      <c r="R200" s="185">
        <v>0</v>
      </c>
      <c r="S200" s="185">
        <v>1</v>
      </c>
      <c r="T200" s="185">
        <v>496</v>
      </c>
      <c r="U200" s="185">
        <v>0</v>
      </c>
      <c r="V200" s="185">
        <v>2025.05349596774</v>
      </c>
      <c r="W200" s="185"/>
      <c r="X200" s="185" t="s">
        <v>1092</v>
      </c>
      <c r="Y200" s="185" t="s">
        <v>132</v>
      </c>
      <c r="Z200" s="185"/>
      <c r="AA200" s="185">
        <v>1</v>
      </c>
      <c r="AB200" s="186"/>
      <c r="AC200" s="186"/>
    </row>
    <row r="201" spans="1:29" s="187" customFormat="1" ht="285">
      <c r="A201" s="185">
        <v>191</v>
      </c>
      <c r="B201" s="185" t="s">
        <v>129</v>
      </c>
      <c r="C201" s="185" t="s">
        <v>139</v>
      </c>
      <c r="D201" s="185" t="s">
        <v>325</v>
      </c>
      <c r="E201" s="185" t="s">
        <v>617</v>
      </c>
      <c r="F201" s="185" t="s">
        <v>1093</v>
      </c>
      <c r="G201" s="185" t="s">
        <v>1094</v>
      </c>
      <c r="H201" s="185" t="s">
        <v>131</v>
      </c>
      <c r="I201" s="185">
        <v>0.56699999999999995</v>
      </c>
      <c r="J201" s="185" t="s">
        <v>139</v>
      </c>
      <c r="K201" s="185">
        <v>0</v>
      </c>
      <c r="L201" s="185">
        <v>0</v>
      </c>
      <c r="M201" s="185">
        <v>763</v>
      </c>
      <c r="N201" s="185">
        <v>0</v>
      </c>
      <c r="O201" s="185">
        <v>27</v>
      </c>
      <c r="P201" s="185">
        <v>736</v>
      </c>
      <c r="Q201" s="185">
        <v>0</v>
      </c>
      <c r="R201" s="185">
        <v>0</v>
      </c>
      <c r="S201" s="185">
        <v>11</v>
      </c>
      <c r="T201" s="185">
        <v>752</v>
      </c>
      <c r="U201" s="185">
        <v>0</v>
      </c>
      <c r="V201" s="185">
        <v>421.61098790322598</v>
      </c>
      <c r="W201" s="185"/>
      <c r="X201" s="185" t="s">
        <v>1095</v>
      </c>
      <c r="Y201" s="185" t="s">
        <v>141</v>
      </c>
      <c r="Z201" s="185" t="s">
        <v>142</v>
      </c>
      <c r="AA201" s="185">
        <v>0</v>
      </c>
      <c r="AB201" s="186"/>
      <c r="AC201" s="186"/>
    </row>
    <row r="202" spans="1:29" s="187" customFormat="1" ht="60">
      <c r="A202" s="185">
        <v>192</v>
      </c>
      <c r="B202" s="185" t="s">
        <v>129</v>
      </c>
      <c r="C202" s="185" t="s">
        <v>130</v>
      </c>
      <c r="D202" s="185" t="s">
        <v>326</v>
      </c>
      <c r="E202" s="185" t="s">
        <v>617</v>
      </c>
      <c r="F202" s="185" t="s">
        <v>1096</v>
      </c>
      <c r="G202" s="185" t="s">
        <v>1097</v>
      </c>
      <c r="H202" s="185" t="s">
        <v>131</v>
      </c>
      <c r="I202" s="185">
        <v>2.3330000000000002</v>
      </c>
      <c r="J202" s="185" t="s">
        <v>130</v>
      </c>
      <c r="K202" s="185">
        <v>0</v>
      </c>
      <c r="L202" s="185">
        <v>0</v>
      </c>
      <c r="M202" s="185">
        <v>407</v>
      </c>
      <c r="N202" s="185">
        <v>0</v>
      </c>
      <c r="O202" s="185">
        <v>9</v>
      </c>
      <c r="P202" s="185">
        <v>398</v>
      </c>
      <c r="Q202" s="185">
        <v>0</v>
      </c>
      <c r="R202" s="185">
        <v>0</v>
      </c>
      <c r="S202" s="185">
        <v>9</v>
      </c>
      <c r="T202" s="185">
        <v>398</v>
      </c>
      <c r="U202" s="185">
        <v>0</v>
      </c>
      <c r="V202" s="185">
        <v>681.47312499999998</v>
      </c>
      <c r="W202" s="185"/>
      <c r="X202" s="185" t="s">
        <v>1098</v>
      </c>
      <c r="Y202" s="185" t="s">
        <v>132</v>
      </c>
      <c r="Z202" s="185"/>
      <c r="AA202" s="185">
        <v>1</v>
      </c>
      <c r="AB202" s="186"/>
      <c r="AC202" s="186"/>
    </row>
    <row r="203" spans="1:29" s="187" customFormat="1" ht="60">
      <c r="A203" s="185">
        <v>193</v>
      </c>
      <c r="B203" s="185" t="s">
        <v>129</v>
      </c>
      <c r="C203" s="185" t="s">
        <v>139</v>
      </c>
      <c r="D203" s="185" t="s">
        <v>328</v>
      </c>
      <c r="E203" s="185" t="s">
        <v>617</v>
      </c>
      <c r="F203" s="185" t="s">
        <v>1099</v>
      </c>
      <c r="G203" s="185" t="s">
        <v>1100</v>
      </c>
      <c r="H203" s="185" t="s">
        <v>131</v>
      </c>
      <c r="I203" s="185">
        <v>0.433</v>
      </c>
      <c r="J203" s="185" t="s">
        <v>139</v>
      </c>
      <c r="K203" s="185">
        <v>0</v>
      </c>
      <c r="L203" s="185">
        <v>0</v>
      </c>
      <c r="M203" s="185">
        <v>13</v>
      </c>
      <c r="N203" s="185">
        <v>0</v>
      </c>
      <c r="O203" s="185">
        <v>0</v>
      </c>
      <c r="P203" s="185">
        <v>13</v>
      </c>
      <c r="Q203" s="185">
        <v>0</v>
      </c>
      <c r="R203" s="185">
        <v>0</v>
      </c>
      <c r="S203" s="185">
        <v>1</v>
      </c>
      <c r="T203" s="185">
        <v>12</v>
      </c>
      <c r="U203" s="185">
        <v>0</v>
      </c>
      <c r="V203" s="185">
        <v>12.071038978494601</v>
      </c>
      <c r="W203" s="185"/>
      <c r="X203" s="185" t="s">
        <v>1101</v>
      </c>
      <c r="Y203" s="185" t="s">
        <v>141</v>
      </c>
      <c r="Z203" s="185" t="s">
        <v>142</v>
      </c>
      <c r="AA203" s="185">
        <v>0</v>
      </c>
      <c r="AB203" s="186"/>
      <c r="AC203" s="186"/>
    </row>
    <row r="204" spans="1:29" s="187" customFormat="1" ht="255">
      <c r="A204" s="185">
        <v>194</v>
      </c>
      <c r="B204" s="185" t="s">
        <v>129</v>
      </c>
      <c r="C204" s="185" t="s">
        <v>139</v>
      </c>
      <c r="D204" s="185" t="s">
        <v>327</v>
      </c>
      <c r="E204" s="185" t="s">
        <v>617</v>
      </c>
      <c r="F204" s="185" t="s">
        <v>1099</v>
      </c>
      <c r="G204" s="185" t="s">
        <v>1102</v>
      </c>
      <c r="H204" s="185" t="s">
        <v>131</v>
      </c>
      <c r="I204" s="185">
        <v>0.71699999999999997</v>
      </c>
      <c r="J204" s="185" t="s">
        <v>139</v>
      </c>
      <c r="K204" s="185">
        <v>0</v>
      </c>
      <c r="L204" s="185">
        <v>0</v>
      </c>
      <c r="M204" s="185">
        <v>668</v>
      </c>
      <c r="N204" s="185">
        <v>0</v>
      </c>
      <c r="O204" s="185">
        <v>6</v>
      </c>
      <c r="P204" s="185">
        <v>662</v>
      </c>
      <c r="Q204" s="185">
        <v>0</v>
      </c>
      <c r="R204" s="185">
        <v>0</v>
      </c>
      <c r="S204" s="185">
        <v>4</v>
      </c>
      <c r="T204" s="185">
        <v>664</v>
      </c>
      <c r="U204" s="185">
        <v>0</v>
      </c>
      <c r="V204" s="185">
        <v>234.98711290322601</v>
      </c>
      <c r="W204" s="185"/>
      <c r="X204" s="185" t="s">
        <v>1103</v>
      </c>
      <c r="Y204" s="185" t="s">
        <v>141</v>
      </c>
      <c r="Z204" s="185" t="s">
        <v>142</v>
      </c>
      <c r="AA204" s="185">
        <v>0</v>
      </c>
      <c r="AB204" s="186"/>
      <c r="AC204" s="186"/>
    </row>
    <row r="205" spans="1:29" s="187" customFormat="1" ht="195">
      <c r="A205" s="185">
        <v>195</v>
      </c>
      <c r="B205" s="185" t="s">
        <v>129</v>
      </c>
      <c r="C205" s="185" t="s">
        <v>139</v>
      </c>
      <c r="D205" s="185" t="s">
        <v>329</v>
      </c>
      <c r="E205" s="185" t="s">
        <v>617</v>
      </c>
      <c r="F205" s="185" t="s">
        <v>1104</v>
      </c>
      <c r="G205" s="185" t="s">
        <v>1105</v>
      </c>
      <c r="H205" s="185" t="s">
        <v>131</v>
      </c>
      <c r="I205" s="185">
        <v>1.367</v>
      </c>
      <c r="J205" s="185" t="s">
        <v>139</v>
      </c>
      <c r="K205" s="185">
        <v>0</v>
      </c>
      <c r="L205" s="185">
        <v>0</v>
      </c>
      <c r="M205" s="185">
        <v>541</v>
      </c>
      <c r="N205" s="185">
        <v>0</v>
      </c>
      <c r="O205" s="185">
        <v>72</v>
      </c>
      <c r="P205" s="185">
        <v>469</v>
      </c>
      <c r="Q205" s="185">
        <v>0</v>
      </c>
      <c r="R205" s="185">
        <v>0</v>
      </c>
      <c r="S205" s="185">
        <v>12</v>
      </c>
      <c r="T205" s="185">
        <v>529</v>
      </c>
      <c r="U205" s="185">
        <v>0</v>
      </c>
      <c r="V205" s="185">
        <v>74.565807795698902</v>
      </c>
      <c r="W205" s="185"/>
      <c r="X205" s="185" t="s">
        <v>1106</v>
      </c>
      <c r="Y205" s="185" t="s">
        <v>141</v>
      </c>
      <c r="Z205" s="185" t="s">
        <v>142</v>
      </c>
      <c r="AA205" s="185">
        <v>0</v>
      </c>
      <c r="AB205" s="186"/>
      <c r="AC205" s="186"/>
    </row>
    <row r="206" spans="1:29" s="187" customFormat="1">
      <c r="A206" s="185">
        <v>196</v>
      </c>
      <c r="B206" s="185" t="s">
        <v>129</v>
      </c>
      <c r="C206" s="185" t="s">
        <v>146</v>
      </c>
      <c r="D206" s="185" t="s">
        <v>148</v>
      </c>
      <c r="E206" s="185" t="s">
        <v>640</v>
      </c>
      <c r="F206" s="185" t="s">
        <v>1107</v>
      </c>
      <c r="G206" s="185" t="s">
        <v>1108</v>
      </c>
      <c r="H206" s="185" t="s">
        <v>145</v>
      </c>
      <c r="I206" s="185">
        <v>1.5</v>
      </c>
      <c r="J206" s="185" t="s">
        <v>146</v>
      </c>
      <c r="K206" s="185">
        <v>0</v>
      </c>
      <c r="L206" s="185">
        <v>0</v>
      </c>
      <c r="M206" s="185">
        <v>53</v>
      </c>
      <c r="N206" s="185">
        <v>0</v>
      </c>
      <c r="O206" s="185">
        <v>0</v>
      </c>
      <c r="P206" s="185">
        <v>53</v>
      </c>
      <c r="Q206" s="185">
        <v>0</v>
      </c>
      <c r="R206" s="185">
        <v>0</v>
      </c>
      <c r="S206" s="185">
        <v>0</v>
      </c>
      <c r="T206" s="185">
        <v>53</v>
      </c>
      <c r="U206" s="185">
        <v>0</v>
      </c>
      <c r="V206" s="185">
        <v>10.939516129032301</v>
      </c>
      <c r="W206" s="185"/>
      <c r="X206" s="185"/>
      <c r="Y206" s="185"/>
      <c r="Z206" s="185"/>
      <c r="AA206" s="185">
        <v>1</v>
      </c>
      <c r="AB206" s="186"/>
      <c r="AC206" s="186"/>
    </row>
    <row r="207" spans="1:29" s="187" customFormat="1" ht="120">
      <c r="A207" s="185">
        <v>197</v>
      </c>
      <c r="B207" s="185" t="s">
        <v>129</v>
      </c>
      <c r="C207" s="185" t="s">
        <v>143</v>
      </c>
      <c r="D207" s="185" t="s">
        <v>330</v>
      </c>
      <c r="E207" s="185" t="s">
        <v>617</v>
      </c>
      <c r="F207" s="185" t="s">
        <v>1109</v>
      </c>
      <c r="G207" s="185" t="s">
        <v>1110</v>
      </c>
      <c r="H207" s="185" t="s">
        <v>131</v>
      </c>
      <c r="I207" s="185">
        <v>2.3170000000000002</v>
      </c>
      <c r="J207" s="185" t="s">
        <v>143</v>
      </c>
      <c r="K207" s="185">
        <v>0</v>
      </c>
      <c r="L207" s="185">
        <v>0</v>
      </c>
      <c r="M207" s="185">
        <v>1593</v>
      </c>
      <c r="N207" s="185">
        <v>0</v>
      </c>
      <c r="O207" s="185">
        <v>1</v>
      </c>
      <c r="P207" s="185">
        <v>1592</v>
      </c>
      <c r="Q207" s="185">
        <v>0</v>
      </c>
      <c r="R207" s="185">
        <v>0</v>
      </c>
      <c r="S207" s="185">
        <v>1</v>
      </c>
      <c r="T207" s="185">
        <v>1592</v>
      </c>
      <c r="U207" s="185">
        <v>0</v>
      </c>
      <c r="V207" s="185">
        <v>213.05188709677401</v>
      </c>
      <c r="W207" s="185"/>
      <c r="X207" s="185" t="s">
        <v>1111</v>
      </c>
      <c r="Y207" s="185" t="s">
        <v>141</v>
      </c>
      <c r="Z207" s="185" t="s">
        <v>142</v>
      </c>
      <c r="AA207" s="185">
        <v>0</v>
      </c>
      <c r="AB207" s="186"/>
      <c r="AC207" s="186"/>
    </row>
    <row r="208" spans="1:29" s="187" customFormat="1">
      <c r="A208" s="185">
        <v>198</v>
      </c>
      <c r="B208" s="185" t="s">
        <v>129</v>
      </c>
      <c r="C208" s="185" t="s">
        <v>146</v>
      </c>
      <c r="D208" s="185" t="s">
        <v>331</v>
      </c>
      <c r="E208" s="185" t="s">
        <v>617</v>
      </c>
      <c r="F208" s="185" t="s">
        <v>1112</v>
      </c>
      <c r="G208" s="185" t="s">
        <v>1113</v>
      </c>
      <c r="H208" s="185" t="s">
        <v>145</v>
      </c>
      <c r="I208" s="185">
        <v>1.633</v>
      </c>
      <c r="J208" s="185" t="s">
        <v>146</v>
      </c>
      <c r="K208" s="185">
        <v>0</v>
      </c>
      <c r="L208" s="185">
        <v>0</v>
      </c>
      <c r="M208" s="185">
        <v>16</v>
      </c>
      <c r="N208" s="185">
        <v>0</v>
      </c>
      <c r="O208" s="185">
        <v>0</v>
      </c>
      <c r="P208" s="185">
        <v>16</v>
      </c>
      <c r="Q208" s="185">
        <v>0</v>
      </c>
      <c r="R208" s="185">
        <v>0</v>
      </c>
      <c r="S208" s="185">
        <v>0</v>
      </c>
      <c r="T208" s="185">
        <v>16</v>
      </c>
      <c r="U208" s="185">
        <v>0</v>
      </c>
      <c r="V208" s="185">
        <v>32.117861559139797</v>
      </c>
      <c r="W208" s="185"/>
      <c r="X208" s="185"/>
      <c r="Y208" s="185"/>
      <c r="Z208" s="185"/>
      <c r="AA208" s="185">
        <v>1</v>
      </c>
      <c r="AB208" s="186"/>
      <c r="AC208" s="186"/>
    </row>
    <row r="209" spans="1:29" s="187" customFormat="1" ht="75">
      <c r="A209" s="185">
        <v>199</v>
      </c>
      <c r="B209" s="185" t="s">
        <v>129</v>
      </c>
      <c r="C209" s="185" t="s">
        <v>130</v>
      </c>
      <c r="D209" s="185" t="s">
        <v>332</v>
      </c>
      <c r="E209" s="185" t="s">
        <v>617</v>
      </c>
      <c r="F209" s="185" t="s">
        <v>1114</v>
      </c>
      <c r="G209" s="185" t="s">
        <v>1115</v>
      </c>
      <c r="H209" s="185" t="s">
        <v>131</v>
      </c>
      <c r="I209" s="185">
        <v>0.96699999999999997</v>
      </c>
      <c r="J209" s="185" t="s">
        <v>130</v>
      </c>
      <c r="K209" s="185">
        <v>0</v>
      </c>
      <c r="L209" s="185">
        <v>0</v>
      </c>
      <c r="M209" s="185">
        <v>399</v>
      </c>
      <c r="N209" s="185">
        <v>0</v>
      </c>
      <c r="O209" s="185">
        <v>4</v>
      </c>
      <c r="P209" s="185">
        <v>395</v>
      </c>
      <c r="Q209" s="185">
        <v>0</v>
      </c>
      <c r="R209" s="185">
        <v>0</v>
      </c>
      <c r="S209" s="185">
        <v>1</v>
      </c>
      <c r="T209" s="185">
        <v>398</v>
      </c>
      <c r="U209" s="185">
        <v>0</v>
      </c>
      <c r="V209" s="185">
        <v>243.48471505376401</v>
      </c>
      <c r="W209" s="185"/>
      <c r="X209" s="185" t="s">
        <v>1116</v>
      </c>
      <c r="Y209" s="185" t="s">
        <v>132</v>
      </c>
      <c r="Z209" s="185"/>
      <c r="AA209" s="185">
        <v>1</v>
      </c>
      <c r="AB209" s="186"/>
      <c r="AC209" s="186"/>
    </row>
    <row r="210" spans="1:29" s="187" customFormat="1" ht="75">
      <c r="A210" s="185">
        <v>200</v>
      </c>
      <c r="B210" s="185" t="s">
        <v>129</v>
      </c>
      <c r="C210" s="185" t="s">
        <v>130</v>
      </c>
      <c r="D210" s="185" t="s">
        <v>333</v>
      </c>
      <c r="E210" s="185" t="s">
        <v>617</v>
      </c>
      <c r="F210" s="185" t="s">
        <v>1117</v>
      </c>
      <c r="G210" s="185" t="s">
        <v>1118</v>
      </c>
      <c r="H210" s="185" t="s">
        <v>131</v>
      </c>
      <c r="I210" s="185">
        <v>2.25</v>
      </c>
      <c r="J210" s="185" t="s">
        <v>130</v>
      </c>
      <c r="K210" s="185">
        <v>0</v>
      </c>
      <c r="L210" s="185">
        <v>0</v>
      </c>
      <c r="M210" s="185">
        <v>177</v>
      </c>
      <c r="N210" s="185">
        <v>0</v>
      </c>
      <c r="O210" s="185">
        <v>21</v>
      </c>
      <c r="P210" s="185">
        <v>156</v>
      </c>
      <c r="Q210" s="185">
        <v>0</v>
      </c>
      <c r="R210" s="185">
        <v>0</v>
      </c>
      <c r="S210" s="185">
        <v>7</v>
      </c>
      <c r="T210" s="185">
        <v>170</v>
      </c>
      <c r="U210" s="185">
        <v>0</v>
      </c>
      <c r="V210" s="185">
        <v>825.74542473118299</v>
      </c>
      <c r="W210" s="185"/>
      <c r="X210" s="185" t="s">
        <v>1119</v>
      </c>
      <c r="Y210" s="185" t="s">
        <v>132</v>
      </c>
      <c r="Z210" s="185"/>
      <c r="AA210" s="185">
        <v>1</v>
      </c>
      <c r="AB210" s="186"/>
      <c r="AC210" s="186"/>
    </row>
    <row r="211" spans="1:29" s="187" customFormat="1" ht="60">
      <c r="A211" s="185">
        <v>201</v>
      </c>
      <c r="B211" s="185" t="s">
        <v>129</v>
      </c>
      <c r="C211" s="185" t="s">
        <v>130</v>
      </c>
      <c r="D211" s="185" t="s">
        <v>334</v>
      </c>
      <c r="E211" s="185" t="s">
        <v>617</v>
      </c>
      <c r="F211" s="185" t="s">
        <v>1120</v>
      </c>
      <c r="G211" s="185" t="s">
        <v>1121</v>
      </c>
      <c r="H211" s="185" t="s">
        <v>131</v>
      </c>
      <c r="I211" s="185">
        <v>1.367</v>
      </c>
      <c r="J211" s="185" t="s">
        <v>130</v>
      </c>
      <c r="K211" s="185">
        <v>0</v>
      </c>
      <c r="L211" s="185">
        <v>0</v>
      </c>
      <c r="M211" s="185">
        <v>202</v>
      </c>
      <c r="N211" s="185">
        <v>0</v>
      </c>
      <c r="O211" s="185">
        <v>10</v>
      </c>
      <c r="P211" s="185">
        <v>192</v>
      </c>
      <c r="Q211" s="185">
        <v>0</v>
      </c>
      <c r="R211" s="185">
        <v>0</v>
      </c>
      <c r="S211" s="185">
        <v>3</v>
      </c>
      <c r="T211" s="185">
        <v>199</v>
      </c>
      <c r="U211" s="185">
        <v>0</v>
      </c>
      <c r="V211" s="185">
        <v>316.35855241935502</v>
      </c>
      <c r="W211" s="185"/>
      <c r="X211" s="185" t="s">
        <v>1122</v>
      </c>
      <c r="Y211" s="185" t="s">
        <v>132</v>
      </c>
      <c r="Z211" s="185"/>
      <c r="AA211" s="185">
        <v>1</v>
      </c>
      <c r="AB211" s="186"/>
      <c r="AC211" s="186"/>
    </row>
    <row r="212" spans="1:29" s="187" customFormat="1" ht="30">
      <c r="A212" s="185">
        <v>202</v>
      </c>
      <c r="B212" s="185" t="s">
        <v>129</v>
      </c>
      <c r="C212" s="185" t="s">
        <v>146</v>
      </c>
      <c r="D212" s="185" t="s">
        <v>335</v>
      </c>
      <c r="E212" s="185" t="s">
        <v>617</v>
      </c>
      <c r="F212" s="185" t="s">
        <v>1123</v>
      </c>
      <c r="G212" s="185" t="s">
        <v>1124</v>
      </c>
      <c r="H212" s="185" t="s">
        <v>145</v>
      </c>
      <c r="I212" s="185">
        <v>1.9830000000000001</v>
      </c>
      <c r="J212" s="185" t="s">
        <v>146</v>
      </c>
      <c r="K212" s="185">
        <v>0</v>
      </c>
      <c r="L212" s="185">
        <v>0</v>
      </c>
      <c r="M212" s="185">
        <v>88</v>
      </c>
      <c r="N212" s="185">
        <v>0</v>
      </c>
      <c r="O212" s="185">
        <v>0</v>
      </c>
      <c r="P212" s="185">
        <v>88</v>
      </c>
      <c r="Q212" s="185">
        <v>0</v>
      </c>
      <c r="R212" s="185">
        <v>0</v>
      </c>
      <c r="S212" s="185">
        <v>0</v>
      </c>
      <c r="T212" s="185">
        <v>88</v>
      </c>
      <c r="U212" s="185">
        <v>0</v>
      </c>
      <c r="V212" s="185">
        <v>85.175713709677396</v>
      </c>
      <c r="W212" s="185"/>
      <c r="X212" s="185"/>
      <c r="Y212" s="185"/>
      <c r="Z212" s="185"/>
      <c r="AA212" s="185">
        <v>1</v>
      </c>
      <c r="AB212" s="186"/>
      <c r="AC212" s="186"/>
    </row>
    <row r="213" spans="1:29" s="187" customFormat="1" ht="210">
      <c r="A213" s="185">
        <v>203</v>
      </c>
      <c r="B213" s="185" t="s">
        <v>129</v>
      </c>
      <c r="C213" s="185" t="s">
        <v>315</v>
      </c>
      <c r="D213" s="185" t="s">
        <v>336</v>
      </c>
      <c r="E213" s="185" t="s">
        <v>617</v>
      </c>
      <c r="F213" s="185" t="s">
        <v>1125</v>
      </c>
      <c r="G213" s="185" t="s">
        <v>1126</v>
      </c>
      <c r="H213" s="185" t="s">
        <v>131</v>
      </c>
      <c r="I213" s="185">
        <v>0.5</v>
      </c>
      <c r="J213" s="185" t="s">
        <v>315</v>
      </c>
      <c r="K213" s="185">
        <v>0</v>
      </c>
      <c r="L213" s="185">
        <v>0</v>
      </c>
      <c r="M213" s="185">
        <v>707</v>
      </c>
      <c r="N213" s="185">
        <v>0</v>
      </c>
      <c r="O213" s="185">
        <v>6</v>
      </c>
      <c r="P213" s="185">
        <v>701</v>
      </c>
      <c r="Q213" s="185">
        <v>0</v>
      </c>
      <c r="R213" s="185">
        <v>0</v>
      </c>
      <c r="S213" s="185">
        <v>4</v>
      </c>
      <c r="T213" s="185">
        <v>703</v>
      </c>
      <c r="U213" s="185">
        <v>0</v>
      </c>
      <c r="V213" s="185">
        <v>163.868279569892</v>
      </c>
      <c r="W213" s="185"/>
      <c r="X213" s="185" t="s">
        <v>1127</v>
      </c>
      <c r="Y213" s="185" t="s">
        <v>132</v>
      </c>
      <c r="Z213" s="185"/>
      <c r="AA213" s="185">
        <v>1</v>
      </c>
      <c r="AB213" s="186"/>
      <c r="AC213" s="186"/>
    </row>
    <row r="214" spans="1:29" s="187" customFormat="1" ht="60">
      <c r="A214" s="185">
        <v>204</v>
      </c>
      <c r="B214" s="185" t="s">
        <v>129</v>
      </c>
      <c r="C214" s="185" t="s">
        <v>130</v>
      </c>
      <c r="D214" s="185" t="s">
        <v>337</v>
      </c>
      <c r="E214" s="185" t="s">
        <v>617</v>
      </c>
      <c r="F214" s="185" t="s">
        <v>1128</v>
      </c>
      <c r="G214" s="185" t="s">
        <v>1129</v>
      </c>
      <c r="H214" s="185" t="s">
        <v>131</v>
      </c>
      <c r="I214" s="185">
        <v>1.25</v>
      </c>
      <c r="J214" s="185" t="s">
        <v>130</v>
      </c>
      <c r="K214" s="185">
        <v>0</v>
      </c>
      <c r="L214" s="185">
        <v>0</v>
      </c>
      <c r="M214" s="185">
        <v>897</v>
      </c>
      <c r="N214" s="185">
        <v>0</v>
      </c>
      <c r="O214" s="185">
        <v>15</v>
      </c>
      <c r="P214" s="185">
        <v>882</v>
      </c>
      <c r="Q214" s="185">
        <v>0</v>
      </c>
      <c r="R214" s="185">
        <v>0</v>
      </c>
      <c r="S214" s="185">
        <v>16</v>
      </c>
      <c r="T214" s="185">
        <v>881</v>
      </c>
      <c r="U214" s="185">
        <v>0</v>
      </c>
      <c r="V214" s="185">
        <v>277.51401881720398</v>
      </c>
      <c r="W214" s="185"/>
      <c r="X214" s="185" t="s">
        <v>1130</v>
      </c>
      <c r="Y214" s="185" t="s">
        <v>132</v>
      </c>
      <c r="Z214" s="185"/>
      <c r="AA214" s="185">
        <v>1</v>
      </c>
      <c r="AB214" s="186"/>
      <c r="AC214" s="186"/>
    </row>
    <row r="215" spans="1:29" s="187" customFormat="1" ht="45">
      <c r="A215" s="185">
        <v>205</v>
      </c>
      <c r="B215" s="185" t="s">
        <v>129</v>
      </c>
      <c r="C215" s="185" t="s">
        <v>146</v>
      </c>
      <c r="D215" s="185" t="s">
        <v>338</v>
      </c>
      <c r="E215" s="185" t="s">
        <v>617</v>
      </c>
      <c r="F215" s="185" t="s">
        <v>1131</v>
      </c>
      <c r="G215" s="185" t="s">
        <v>1132</v>
      </c>
      <c r="H215" s="185" t="s">
        <v>131</v>
      </c>
      <c r="I215" s="185">
        <v>4.367</v>
      </c>
      <c r="J215" s="185" t="s">
        <v>146</v>
      </c>
      <c r="K215" s="185">
        <v>0</v>
      </c>
      <c r="L215" s="185">
        <v>0</v>
      </c>
      <c r="M215" s="185">
        <v>26</v>
      </c>
      <c r="N215" s="185">
        <v>0</v>
      </c>
      <c r="O215" s="185">
        <v>0</v>
      </c>
      <c r="P215" s="185">
        <v>26</v>
      </c>
      <c r="Q215" s="185">
        <v>0</v>
      </c>
      <c r="R215" s="185">
        <v>0</v>
      </c>
      <c r="S215" s="185">
        <v>0</v>
      </c>
      <c r="T215" s="185">
        <v>26</v>
      </c>
      <c r="U215" s="185">
        <v>0</v>
      </c>
      <c r="V215" s="185">
        <v>61.290610215053803</v>
      </c>
      <c r="W215" s="185"/>
      <c r="X215" s="185" t="s">
        <v>1133</v>
      </c>
      <c r="Y215" s="185" t="s">
        <v>339</v>
      </c>
      <c r="Z215" s="185"/>
      <c r="AA215" s="185">
        <v>1</v>
      </c>
      <c r="AB215" s="186"/>
      <c r="AC215" s="186"/>
    </row>
    <row r="216" spans="1:29" s="187" customFormat="1" ht="45">
      <c r="A216" s="185">
        <v>206</v>
      </c>
      <c r="B216" s="185" t="s">
        <v>129</v>
      </c>
      <c r="C216" s="185" t="s">
        <v>143</v>
      </c>
      <c r="D216" s="185" t="s">
        <v>340</v>
      </c>
      <c r="E216" s="185" t="s">
        <v>617</v>
      </c>
      <c r="F216" s="185" t="s">
        <v>1134</v>
      </c>
      <c r="G216" s="185" t="s">
        <v>1135</v>
      </c>
      <c r="H216" s="185" t="s">
        <v>131</v>
      </c>
      <c r="I216" s="185">
        <v>0.76700000000000002</v>
      </c>
      <c r="J216" s="185" t="s">
        <v>143</v>
      </c>
      <c r="K216" s="185">
        <v>0</v>
      </c>
      <c r="L216" s="185">
        <v>0</v>
      </c>
      <c r="M216" s="185">
        <v>489</v>
      </c>
      <c r="N216" s="185">
        <v>0</v>
      </c>
      <c r="O216" s="185">
        <v>130</v>
      </c>
      <c r="P216" s="185">
        <v>359</v>
      </c>
      <c r="Q216" s="185">
        <v>0</v>
      </c>
      <c r="R216" s="185">
        <v>0</v>
      </c>
      <c r="S216" s="185">
        <v>5</v>
      </c>
      <c r="T216" s="185">
        <v>484</v>
      </c>
      <c r="U216" s="185">
        <v>0</v>
      </c>
      <c r="V216" s="185">
        <v>1053.9610913978499</v>
      </c>
      <c r="W216" s="185"/>
      <c r="X216" s="185" t="s">
        <v>1136</v>
      </c>
      <c r="Y216" s="185" t="s">
        <v>132</v>
      </c>
      <c r="Z216" s="185"/>
      <c r="AA216" s="185">
        <v>1</v>
      </c>
      <c r="AB216" s="186"/>
      <c r="AC216" s="186"/>
    </row>
    <row r="217" spans="1:29" s="187" customFormat="1" ht="120">
      <c r="A217" s="185">
        <v>207</v>
      </c>
      <c r="B217" s="185" t="s">
        <v>129</v>
      </c>
      <c r="C217" s="185" t="s">
        <v>139</v>
      </c>
      <c r="D217" s="185" t="s">
        <v>341</v>
      </c>
      <c r="E217" s="185" t="s">
        <v>617</v>
      </c>
      <c r="F217" s="185" t="s">
        <v>1137</v>
      </c>
      <c r="G217" s="185" t="s">
        <v>1138</v>
      </c>
      <c r="H217" s="185" t="s">
        <v>131</v>
      </c>
      <c r="I217" s="185">
        <v>0.183</v>
      </c>
      <c r="J217" s="185" t="s">
        <v>139</v>
      </c>
      <c r="K217" s="185">
        <v>0</v>
      </c>
      <c r="L217" s="185">
        <v>0</v>
      </c>
      <c r="M217" s="185">
        <v>137</v>
      </c>
      <c r="N217" s="185">
        <v>0</v>
      </c>
      <c r="O217" s="185">
        <v>39</v>
      </c>
      <c r="P217" s="185">
        <v>98</v>
      </c>
      <c r="Q217" s="185">
        <v>0</v>
      </c>
      <c r="R217" s="185">
        <v>0</v>
      </c>
      <c r="S217" s="185">
        <v>2</v>
      </c>
      <c r="T217" s="185">
        <v>135</v>
      </c>
      <c r="U217" s="185">
        <v>0</v>
      </c>
      <c r="V217" s="185">
        <v>147.923278225806</v>
      </c>
      <c r="W217" s="185"/>
      <c r="X217" s="185" t="s">
        <v>1139</v>
      </c>
      <c r="Y217" s="185" t="s">
        <v>141</v>
      </c>
      <c r="Z217" s="185" t="s">
        <v>142</v>
      </c>
      <c r="AA217" s="185">
        <v>0</v>
      </c>
      <c r="AB217" s="186"/>
      <c r="AC217" s="186"/>
    </row>
    <row r="218" spans="1:29" s="187" customFormat="1" ht="90">
      <c r="A218" s="185">
        <v>208</v>
      </c>
      <c r="B218" s="185" t="s">
        <v>129</v>
      </c>
      <c r="C218" s="185" t="s">
        <v>139</v>
      </c>
      <c r="D218" s="185" t="s">
        <v>342</v>
      </c>
      <c r="E218" s="185" t="s">
        <v>617</v>
      </c>
      <c r="F218" s="185" t="s">
        <v>1140</v>
      </c>
      <c r="G218" s="185" t="s">
        <v>1141</v>
      </c>
      <c r="H218" s="185" t="s">
        <v>131</v>
      </c>
      <c r="I218" s="185">
        <v>0.71699999999999997</v>
      </c>
      <c r="J218" s="185" t="s">
        <v>139</v>
      </c>
      <c r="K218" s="185">
        <v>0</v>
      </c>
      <c r="L218" s="185">
        <v>0</v>
      </c>
      <c r="M218" s="185">
        <v>81</v>
      </c>
      <c r="N218" s="185">
        <v>0</v>
      </c>
      <c r="O218" s="185">
        <v>20</v>
      </c>
      <c r="P218" s="185">
        <v>61</v>
      </c>
      <c r="Q218" s="185">
        <v>0</v>
      </c>
      <c r="R218" s="185">
        <v>0</v>
      </c>
      <c r="S218" s="185">
        <v>0</v>
      </c>
      <c r="T218" s="185">
        <v>81</v>
      </c>
      <c r="U218" s="185">
        <v>0</v>
      </c>
      <c r="V218" s="185">
        <v>758.11084811827902</v>
      </c>
      <c r="W218" s="185"/>
      <c r="X218" s="185" t="s">
        <v>1142</v>
      </c>
      <c r="Y218" s="185" t="s">
        <v>141</v>
      </c>
      <c r="Z218" s="185" t="s">
        <v>142</v>
      </c>
      <c r="AA218" s="185">
        <v>0</v>
      </c>
      <c r="AB218" s="186"/>
      <c r="AC218" s="186"/>
    </row>
    <row r="219" spans="1:29" s="187" customFormat="1" ht="75">
      <c r="A219" s="185">
        <v>209</v>
      </c>
      <c r="B219" s="185" t="s">
        <v>129</v>
      </c>
      <c r="C219" s="185" t="s">
        <v>139</v>
      </c>
      <c r="D219" s="185" t="s">
        <v>343</v>
      </c>
      <c r="E219" s="185" t="s">
        <v>617</v>
      </c>
      <c r="F219" s="185" t="s">
        <v>1143</v>
      </c>
      <c r="G219" s="185" t="s">
        <v>1144</v>
      </c>
      <c r="H219" s="185" t="s">
        <v>131</v>
      </c>
      <c r="I219" s="185">
        <v>0.15</v>
      </c>
      <c r="J219" s="185" t="s">
        <v>139</v>
      </c>
      <c r="K219" s="185">
        <v>0</v>
      </c>
      <c r="L219" s="185">
        <v>0</v>
      </c>
      <c r="M219" s="185">
        <v>1020</v>
      </c>
      <c r="N219" s="185">
        <v>0</v>
      </c>
      <c r="O219" s="185">
        <v>31</v>
      </c>
      <c r="P219" s="185">
        <v>989</v>
      </c>
      <c r="Q219" s="185">
        <v>0</v>
      </c>
      <c r="R219" s="185">
        <v>0</v>
      </c>
      <c r="S219" s="185">
        <v>40</v>
      </c>
      <c r="T219" s="185">
        <v>980</v>
      </c>
      <c r="U219" s="185">
        <v>0</v>
      </c>
      <c r="V219" s="185">
        <v>141.623387096774</v>
      </c>
      <c r="W219" s="185"/>
      <c r="X219" s="185" t="s">
        <v>1145</v>
      </c>
      <c r="Y219" s="185" t="s">
        <v>141</v>
      </c>
      <c r="Z219" s="185" t="s">
        <v>142</v>
      </c>
      <c r="AA219" s="185">
        <v>0</v>
      </c>
      <c r="AB219" s="186"/>
      <c r="AC219" s="186"/>
    </row>
    <row r="220" spans="1:29" s="187" customFormat="1" ht="60">
      <c r="A220" s="185">
        <v>210</v>
      </c>
      <c r="B220" s="185" t="s">
        <v>129</v>
      </c>
      <c r="C220" s="185" t="s">
        <v>130</v>
      </c>
      <c r="D220" s="185" t="s">
        <v>344</v>
      </c>
      <c r="E220" s="185" t="s">
        <v>617</v>
      </c>
      <c r="F220" s="185" t="s">
        <v>1146</v>
      </c>
      <c r="G220" s="185" t="s">
        <v>1147</v>
      </c>
      <c r="H220" s="185" t="s">
        <v>131</v>
      </c>
      <c r="I220" s="185">
        <v>4.2</v>
      </c>
      <c r="J220" s="185" t="s">
        <v>130</v>
      </c>
      <c r="K220" s="185">
        <v>0</v>
      </c>
      <c r="L220" s="185">
        <v>0</v>
      </c>
      <c r="M220" s="185">
        <v>1360</v>
      </c>
      <c r="N220" s="185">
        <v>0</v>
      </c>
      <c r="O220" s="185">
        <v>6</v>
      </c>
      <c r="P220" s="185">
        <v>1354</v>
      </c>
      <c r="Q220" s="185">
        <v>0</v>
      </c>
      <c r="R220" s="185">
        <v>0</v>
      </c>
      <c r="S220" s="185">
        <v>4</v>
      </c>
      <c r="T220" s="185">
        <v>1356</v>
      </c>
      <c r="U220" s="185">
        <v>0</v>
      </c>
      <c r="V220" s="185">
        <v>761.61443951612898</v>
      </c>
      <c r="W220" s="185"/>
      <c r="X220" s="185" t="s">
        <v>1148</v>
      </c>
      <c r="Y220" s="185" t="s">
        <v>132</v>
      </c>
      <c r="Z220" s="185"/>
      <c r="AA220" s="185">
        <v>1</v>
      </c>
      <c r="AB220" s="186"/>
      <c r="AC220" s="186"/>
    </row>
    <row r="221" spans="1:29" s="187" customFormat="1" ht="75">
      <c r="A221" s="185">
        <v>211</v>
      </c>
      <c r="B221" s="185" t="s">
        <v>129</v>
      </c>
      <c r="C221" s="185" t="s">
        <v>130</v>
      </c>
      <c r="D221" s="185" t="s">
        <v>345</v>
      </c>
      <c r="E221" s="185" t="s">
        <v>617</v>
      </c>
      <c r="F221" s="185" t="s">
        <v>1149</v>
      </c>
      <c r="G221" s="185" t="s">
        <v>1150</v>
      </c>
      <c r="H221" s="185" t="s">
        <v>131</v>
      </c>
      <c r="I221" s="185">
        <v>0.33300000000000002</v>
      </c>
      <c r="J221" s="185" t="s">
        <v>130</v>
      </c>
      <c r="K221" s="185">
        <v>0</v>
      </c>
      <c r="L221" s="185">
        <v>0</v>
      </c>
      <c r="M221" s="185">
        <v>0</v>
      </c>
      <c r="N221" s="185">
        <v>0</v>
      </c>
      <c r="O221" s="185">
        <v>0</v>
      </c>
      <c r="P221" s="185">
        <v>0</v>
      </c>
      <c r="Q221" s="185">
        <v>0</v>
      </c>
      <c r="R221" s="185">
        <v>0</v>
      </c>
      <c r="S221" s="185">
        <v>0</v>
      </c>
      <c r="T221" s="185">
        <v>0</v>
      </c>
      <c r="U221" s="185">
        <v>0</v>
      </c>
      <c r="V221" s="185">
        <v>0</v>
      </c>
      <c r="W221" s="185"/>
      <c r="X221" s="185" t="s">
        <v>1151</v>
      </c>
      <c r="Y221" s="185" t="s">
        <v>132</v>
      </c>
      <c r="Z221" s="185"/>
      <c r="AA221" s="185">
        <v>1</v>
      </c>
      <c r="AB221" s="186"/>
      <c r="AC221" s="186"/>
    </row>
    <row r="222" spans="1:29" s="187" customFormat="1" ht="165">
      <c r="A222" s="185">
        <v>212</v>
      </c>
      <c r="B222" s="185" t="s">
        <v>129</v>
      </c>
      <c r="C222" s="185" t="s">
        <v>130</v>
      </c>
      <c r="D222" s="185" t="s">
        <v>346</v>
      </c>
      <c r="E222" s="185" t="s">
        <v>617</v>
      </c>
      <c r="F222" s="185" t="s">
        <v>1152</v>
      </c>
      <c r="G222" s="185" t="s">
        <v>1153</v>
      </c>
      <c r="H222" s="185" t="s">
        <v>131</v>
      </c>
      <c r="I222" s="185">
        <v>0.16700000000000001</v>
      </c>
      <c r="J222" s="185" t="s">
        <v>130</v>
      </c>
      <c r="K222" s="185">
        <v>0</v>
      </c>
      <c r="L222" s="185">
        <v>0</v>
      </c>
      <c r="M222" s="185">
        <v>1426</v>
      </c>
      <c r="N222" s="185">
        <v>0</v>
      </c>
      <c r="O222" s="185">
        <v>349</v>
      </c>
      <c r="P222" s="185">
        <v>1077</v>
      </c>
      <c r="Q222" s="185">
        <v>0</v>
      </c>
      <c r="R222" s="185">
        <v>0</v>
      </c>
      <c r="S222" s="185">
        <v>28</v>
      </c>
      <c r="T222" s="185">
        <v>1398</v>
      </c>
      <c r="U222" s="185">
        <v>0</v>
      </c>
      <c r="V222" s="185">
        <v>1140.5772284946199</v>
      </c>
      <c r="W222" s="185"/>
      <c r="X222" s="185" t="s">
        <v>1154</v>
      </c>
      <c r="Y222" s="185" t="s">
        <v>132</v>
      </c>
      <c r="Z222" s="185"/>
      <c r="AA222" s="185">
        <v>1</v>
      </c>
      <c r="AB222" s="186"/>
      <c r="AC222" s="186"/>
    </row>
    <row r="223" spans="1:29" s="187" customFormat="1" ht="75">
      <c r="A223" s="185">
        <v>213</v>
      </c>
      <c r="B223" s="185" t="s">
        <v>129</v>
      </c>
      <c r="C223" s="185" t="s">
        <v>130</v>
      </c>
      <c r="D223" s="185" t="s">
        <v>347</v>
      </c>
      <c r="E223" s="185" t="s">
        <v>617</v>
      </c>
      <c r="F223" s="185" t="s">
        <v>1155</v>
      </c>
      <c r="G223" s="185" t="s">
        <v>1156</v>
      </c>
      <c r="H223" s="185" t="s">
        <v>131</v>
      </c>
      <c r="I223" s="185">
        <v>11.967000000000001</v>
      </c>
      <c r="J223" s="185" t="s">
        <v>130</v>
      </c>
      <c r="K223" s="185">
        <v>0</v>
      </c>
      <c r="L223" s="185">
        <v>0</v>
      </c>
      <c r="M223" s="185">
        <v>259</v>
      </c>
      <c r="N223" s="185">
        <v>0</v>
      </c>
      <c r="O223" s="185">
        <v>0</v>
      </c>
      <c r="P223" s="185">
        <v>259</v>
      </c>
      <c r="Q223" s="185">
        <v>0</v>
      </c>
      <c r="R223" s="185">
        <v>0</v>
      </c>
      <c r="S223" s="185">
        <v>2</v>
      </c>
      <c r="T223" s="185">
        <v>257</v>
      </c>
      <c r="U223" s="185">
        <v>0</v>
      </c>
      <c r="V223" s="185">
        <v>186.81958467741899</v>
      </c>
      <c r="W223" s="185"/>
      <c r="X223" s="185" t="s">
        <v>1157</v>
      </c>
      <c r="Y223" s="185" t="s">
        <v>132</v>
      </c>
      <c r="Z223" s="185"/>
      <c r="AA223" s="185">
        <v>1</v>
      </c>
      <c r="AB223" s="186"/>
      <c r="AC223" s="186"/>
    </row>
    <row r="224" spans="1:29" s="187" customFormat="1" ht="60">
      <c r="A224" s="185">
        <v>214</v>
      </c>
      <c r="B224" s="185" t="s">
        <v>129</v>
      </c>
      <c r="C224" s="185" t="s">
        <v>130</v>
      </c>
      <c r="D224" s="185" t="s">
        <v>349</v>
      </c>
      <c r="E224" s="185" t="s">
        <v>617</v>
      </c>
      <c r="F224" s="185" t="s">
        <v>1158</v>
      </c>
      <c r="G224" s="185" t="s">
        <v>1159</v>
      </c>
      <c r="H224" s="185" t="s">
        <v>131</v>
      </c>
      <c r="I224" s="185">
        <v>2.2330000000000001</v>
      </c>
      <c r="J224" s="185" t="s">
        <v>130</v>
      </c>
      <c r="K224" s="185">
        <v>0</v>
      </c>
      <c r="L224" s="185">
        <v>0</v>
      </c>
      <c r="M224" s="185">
        <v>327</v>
      </c>
      <c r="N224" s="185">
        <v>0</v>
      </c>
      <c r="O224" s="185">
        <v>33</v>
      </c>
      <c r="P224" s="185">
        <v>294</v>
      </c>
      <c r="Q224" s="185">
        <v>0</v>
      </c>
      <c r="R224" s="185">
        <v>0</v>
      </c>
      <c r="S224" s="185">
        <v>4</v>
      </c>
      <c r="T224" s="185">
        <v>323</v>
      </c>
      <c r="U224" s="185">
        <v>0</v>
      </c>
      <c r="V224" s="185">
        <v>585.74973790322599</v>
      </c>
      <c r="W224" s="185"/>
      <c r="X224" s="185" t="s">
        <v>1160</v>
      </c>
      <c r="Y224" s="185" t="s">
        <v>132</v>
      </c>
      <c r="Z224" s="185"/>
      <c r="AA224" s="185">
        <v>1</v>
      </c>
      <c r="AB224" s="186"/>
      <c r="AC224" s="186"/>
    </row>
    <row r="225" spans="1:29" s="187" customFormat="1">
      <c r="A225" s="185">
        <v>215</v>
      </c>
      <c r="B225" s="185" t="s">
        <v>129</v>
      </c>
      <c r="C225" s="185" t="s">
        <v>146</v>
      </c>
      <c r="D225" s="185" t="s">
        <v>350</v>
      </c>
      <c r="E225" s="185" t="s">
        <v>640</v>
      </c>
      <c r="F225" s="185" t="s">
        <v>1161</v>
      </c>
      <c r="G225" s="185" t="s">
        <v>1162</v>
      </c>
      <c r="H225" s="185" t="s">
        <v>145</v>
      </c>
      <c r="I225" s="185">
        <v>1.367</v>
      </c>
      <c r="J225" s="185" t="s">
        <v>146</v>
      </c>
      <c r="K225" s="185">
        <v>0</v>
      </c>
      <c r="L225" s="185">
        <v>0</v>
      </c>
      <c r="M225" s="185">
        <v>32</v>
      </c>
      <c r="N225" s="185">
        <v>0</v>
      </c>
      <c r="O225" s="185">
        <v>15</v>
      </c>
      <c r="P225" s="185">
        <v>17</v>
      </c>
      <c r="Q225" s="185">
        <v>0</v>
      </c>
      <c r="R225" s="185">
        <v>0</v>
      </c>
      <c r="S225" s="185">
        <v>0</v>
      </c>
      <c r="T225" s="185">
        <v>32</v>
      </c>
      <c r="U225" s="185">
        <v>0</v>
      </c>
      <c r="V225" s="185">
        <v>288.894504032258</v>
      </c>
      <c r="W225" s="185"/>
      <c r="X225" s="185"/>
      <c r="Y225" s="185"/>
      <c r="Z225" s="185"/>
      <c r="AA225" s="185">
        <v>1</v>
      </c>
      <c r="AB225" s="186"/>
      <c r="AC225" s="186"/>
    </row>
    <row r="226" spans="1:29" s="187" customFormat="1" ht="60">
      <c r="A226" s="185">
        <v>216</v>
      </c>
      <c r="B226" s="185" t="s">
        <v>129</v>
      </c>
      <c r="C226" s="185" t="s">
        <v>130</v>
      </c>
      <c r="D226" s="185" t="s">
        <v>352</v>
      </c>
      <c r="E226" s="185" t="s">
        <v>617</v>
      </c>
      <c r="F226" s="185" t="s">
        <v>1163</v>
      </c>
      <c r="G226" s="185" t="s">
        <v>1164</v>
      </c>
      <c r="H226" s="185" t="s">
        <v>131</v>
      </c>
      <c r="I226" s="185">
        <v>0.7</v>
      </c>
      <c r="J226" s="185" t="s">
        <v>130</v>
      </c>
      <c r="K226" s="185">
        <v>0</v>
      </c>
      <c r="L226" s="185">
        <v>0</v>
      </c>
      <c r="M226" s="185">
        <v>1</v>
      </c>
      <c r="N226" s="185">
        <v>0</v>
      </c>
      <c r="O226" s="185">
        <v>0</v>
      </c>
      <c r="P226" s="185">
        <v>1</v>
      </c>
      <c r="Q226" s="185">
        <v>0</v>
      </c>
      <c r="R226" s="185">
        <v>0</v>
      </c>
      <c r="S226" s="185">
        <v>1</v>
      </c>
      <c r="T226" s="185">
        <v>0</v>
      </c>
      <c r="U226" s="185">
        <v>0</v>
      </c>
      <c r="V226" s="185">
        <v>13.3555107526882</v>
      </c>
      <c r="W226" s="185"/>
      <c r="X226" s="185" t="s">
        <v>1165</v>
      </c>
      <c r="Y226" s="185" t="s">
        <v>132</v>
      </c>
      <c r="Z226" s="185"/>
      <c r="AA226" s="185">
        <v>1</v>
      </c>
      <c r="AB226" s="186"/>
      <c r="AC226" s="186"/>
    </row>
    <row r="227" spans="1:29" s="187" customFormat="1" ht="165">
      <c r="A227" s="185">
        <v>217</v>
      </c>
      <c r="B227" s="185" t="s">
        <v>129</v>
      </c>
      <c r="C227" s="185" t="s">
        <v>139</v>
      </c>
      <c r="D227" s="185" t="s">
        <v>351</v>
      </c>
      <c r="E227" s="185" t="s">
        <v>617</v>
      </c>
      <c r="F227" s="185" t="s">
        <v>1163</v>
      </c>
      <c r="G227" s="185" t="s">
        <v>1166</v>
      </c>
      <c r="H227" s="185" t="s">
        <v>131</v>
      </c>
      <c r="I227" s="185">
        <v>1.1000000000000001</v>
      </c>
      <c r="J227" s="185" t="s">
        <v>139</v>
      </c>
      <c r="K227" s="185">
        <v>0</v>
      </c>
      <c r="L227" s="185">
        <v>0</v>
      </c>
      <c r="M227" s="185">
        <v>10</v>
      </c>
      <c r="N227" s="185">
        <v>0</v>
      </c>
      <c r="O227" s="185">
        <v>0</v>
      </c>
      <c r="P227" s="185">
        <v>10</v>
      </c>
      <c r="Q227" s="185">
        <v>0</v>
      </c>
      <c r="R227" s="185">
        <v>0</v>
      </c>
      <c r="S227" s="185">
        <v>8</v>
      </c>
      <c r="T227" s="185">
        <v>2</v>
      </c>
      <c r="U227" s="185">
        <v>0</v>
      </c>
      <c r="V227" s="185">
        <v>73.957258064516097</v>
      </c>
      <c r="W227" s="185"/>
      <c r="X227" s="185" t="s">
        <v>1167</v>
      </c>
      <c r="Y227" s="185" t="s">
        <v>141</v>
      </c>
      <c r="Z227" s="185" t="s">
        <v>142</v>
      </c>
      <c r="AA227" s="185">
        <v>0</v>
      </c>
      <c r="AB227" s="186"/>
      <c r="AC227" s="186"/>
    </row>
    <row r="228" spans="1:29" s="187" customFormat="1" ht="165">
      <c r="A228" s="185">
        <v>218</v>
      </c>
      <c r="B228" s="185" t="s">
        <v>129</v>
      </c>
      <c r="C228" s="185" t="s">
        <v>143</v>
      </c>
      <c r="D228" s="185" t="s">
        <v>353</v>
      </c>
      <c r="E228" s="185" t="s">
        <v>617</v>
      </c>
      <c r="F228" s="185" t="s">
        <v>1168</v>
      </c>
      <c r="G228" s="185" t="s">
        <v>1169</v>
      </c>
      <c r="H228" s="185" t="s">
        <v>131</v>
      </c>
      <c r="I228" s="185">
        <v>5.4169999999999998</v>
      </c>
      <c r="J228" s="185" t="s">
        <v>143</v>
      </c>
      <c r="K228" s="185">
        <v>0</v>
      </c>
      <c r="L228" s="185">
        <v>0</v>
      </c>
      <c r="M228" s="185">
        <v>10</v>
      </c>
      <c r="N228" s="185">
        <v>0</v>
      </c>
      <c r="O228" s="185">
        <v>0</v>
      </c>
      <c r="P228" s="185">
        <v>10</v>
      </c>
      <c r="Q228" s="185">
        <v>0</v>
      </c>
      <c r="R228" s="185">
        <v>0</v>
      </c>
      <c r="S228" s="185">
        <v>8</v>
      </c>
      <c r="T228" s="185">
        <v>2</v>
      </c>
      <c r="U228" s="185">
        <v>0</v>
      </c>
      <c r="V228" s="185">
        <v>364.205879032258</v>
      </c>
      <c r="W228" s="185"/>
      <c r="X228" s="185" t="s">
        <v>1170</v>
      </c>
      <c r="Y228" s="185" t="s">
        <v>132</v>
      </c>
      <c r="Z228" s="185"/>
      <c r="AA228" s="185">
        <v>1</v>
      </c>
      <c r="AB228" s="186"/>
      <c r="AC228" s="186"/>
    </row>
    <row r="229" spans="1:29" s="187" customFormat="1" ht="105">
      <c r="A229" s="185">
        <v>219</v>
      </c>
      <c r="B229" s="185" t="s">
        <v>129</v>
      </c>
      <c r="C229" s="185" t="s">
        <v>143</v>
      </c>
      <c r="D229" s="185" t="s">
        <v>354</v>
      </c>
      <c r="E229" s="185" t="s">
        <v>617</v>
      </c>
      <c r="F229" s="185" t="s">
        <v>1171</v>
      </c>
      <c r="G229" s="185" t="s">
        <v>1172</v>
      </c>
      <c r="H229" s="185" t="s">
        <v>131</v>
      </c>
      <c r="I229" s="185">
        <v>4.3499999999999996</v>
      </c>
      <c r="J229" s="185" t="s">
        <v>143</v>
      </c>
      <c r="K229" s="185">
        <v>0</v>
      </c>
      <c r="L229" s="185">
        <v>0</v>
      </c>
      <c r="M229" s="185">
        <v>1361</v>
      </c>
      <c r="N229" s="185">
        <v>0</v>
      </c>
      <c r="O229" s="185">
        <v>8</v>
      </c>
      <c r="P229" s="185">
        <v>1353</v>
      </c>
      <c r="Q229" s="185">
        <v>0</v>
      </c>
      <c r="R229" s="185">
        <v>0</v>
      </c>
      <c r="S229" s="185">
        <v>4</v>
      </c>
      <c r="T229" s="185">
        <v>1357</v>
      </c>
      <c r="U229" s="185">
        <v>0</v>
      </c>
      <c r="V229" s="185">
        <v>690.68198118279599</v>
      </c>
      <c r="W229" s="185"/>
      <c r="X229" s="185" t="s">
        <v>1173</v>
      </c>
      <c r="Y229" s="185" t="s">
        <v>132</v>
      </c>
      <c r="Z229" s="185"/>
      <c r="AA229" s="185">
        <v>1</v>
      </c>
      <c r="AB229" s="186"/>
      <c r="AC229" s="186"/>
    </row>
    <row r="230" spans="1:29" s="187" customFormat="1" ht="105">
      <c r="A230" s="185">
        <v>220</v>
      </c>
      <c r="B230" s="185" t="s">
        <v>129</v>
      </c>
      <c r="C230" s="185" t="s">
        <v>143</v>
      </c>
      <c r="D230" s="185" t="s">
        <v>355</v>
      </c>
      <c r="E230" s="185" t="s">
        <v>617</v>
      </c>
      <c r="F230" s="185" t="s">
        <v>1174</v>
      </c>
      <c r="G230" s="185" t="s">
        <v>1175</v>
      </c>
      <c r="H230" s="185" t="s">
        <v>145</v>
      </c>
      <c r="I230" s="185">
        <v>6.05</v>
      </c>
      <c r="J230" s="185" t="s">
        <v>143</v>
      </c>
      <c r="K230" s="185">
        <v>0</v>
      </c>
      <c r="L230" s="185">
        <v>0</v>
      </c>
      <c r="M230" s="185">
        <v>14</v>
      </c>
      <c r="N230" s="185">
        <v>0</v>
      </c>
      <c r="O230" s="185">
        <v>0</v>
      </c>
      <c r="P230" s="185">
        <v>14</v>
      </c>
      <c r="Q230" s="185">
        <v>0</v>
      </c>
      <c r="R230" s="185">
        <v>0</v>
      </c>
      <c r="S230" s="185">
        <v>2</v>
      </c>
      <c r="T230" s="185">
        <v>12</v>
      </c>
      <c r="U230" s="185">
        <v>0</v>
      </c>
      <c r="V230" s="185">
        <v>577.15698924731203</v>
      </c>
      <c r="W230" s="185"/>
      <c r="X230" s="185"/>
      <c r="Y230" s="185"/>
      <c r="Z230" s="185"/>
      <c r="AA230" s="185">
        <v>1</v>
      </c>
      <c r="AB230" s="186"/>
      <c r="AC230" s="186"/>
    </row>
    <row r="231" spans="1:29" s="187" customFormat="1" ht="60">
      <c r="A231" s="185">
        <v>221</v>
      </c>
      <c r="B231" s="185" t="s">
        <v>129</v>
      </c>
      <c r="C231" s="185" t="s">
        <v>130</v>
      </c>
      <c r="D231" s="185" t="s">
        <v>357</v>
      </c>
      <c r="E231" s="185" t="s">
        <v>617</v>
      </c>
      <c r="F231" s="185" t="s">
        <v>1176</v>
      </c>
      <c r="G231" s="185" t="s">
        <v>1177</v>
      </c>
      <c r="H231" s="185" t="s">
        <v>131</v>
      </c>
      <c r="I231" s="185">
        <v>2.1829999999999998</v>
      </c>
      <c r="J231" s="185" t="s">
        <v>130</v>
      </c>
      <c r="K231" s="185">
        <v>0</v>
      </c>
      <c r="L231" s="185">
        <v>0</v>
      </c>
      <c r="M231" s="185">
        <v>463</v>
      </c>
      <c r="N231" s="185">
        <v>0</v>
      </c>
      <c r="O231" s="185">
        <v>46</v>
      </c>
      <c r="P231" s="185">
        <v>417</v>
      </c>
      <c r="Q231" s="185">
        <v>0</v>
      </c>
      <c r="R231" s="185">
        <v>0</v>
      </c>
      <c r="S231" s="185">
        <v>1</v>
      </c>
      <c r="T231" s="185">
        <v>462</v>
      </c>
      <c r="U231" s="185">
        <v>0</v>
      </c>
      <c r="V231" s="185">
        <v>1476.6033669354799</v>
      </c>
      <c r="W231" s="185"/>
      <c r="X231" s="185" t="s">
        <v>1178</v>
      </c>
      <c r="Y231" s="185" t="s">
        <v>132</v>
      </c>
      <c r="Z231" s="185"/>
      <c r="AA231" s="185">
        <v>1</v>
      </c>
      <c r="AB231" s="186"/>
      <c r="AC231" s="186"/>
    </row>
    <row r="232" spans="1:29" s="187" customFormat="1" ht="75">
      <c r="A232" s="185">
        <v>222</v>
      </c>
      <c r="B232" s="185" t="s">
        <v>129</v>
      </c>
      <c r="C232" s="185" t="s">
        <v>130</v>
      </c>
      <c r="D232" s="185" t="s">
        <v>356</v>
      </c>
      <c r="E232" s="185" t="s">
        <v>617</v>
      </c>
      <c r="F232" s="185" t="s">
        <v>1176</v>
      </c>
      <c r="G232" s="185" t="s">
        <v>1179</v>
      </c>
      <c r="H232" s="185" t="s">
        <v>131</v>
      </c>
      <c r="I232" s="185">
        <v>3.0830000000000002</v>
      </c>
      <c r="J232" s="185" t="s">
        <v>130</v>
      </c>
      <c r="K232" s="185">
        <v>0</v>
      </c>
      <c r="L232" s="185">
        <v>0</v>
      </c>
      <c r="M232" s="185">
        <v>652</v>
      </c>
      <c r="N232" s="185">
        <v>0</v>
      </c>
      <c r="O232" s="185">
        <v>7</v>
      </c>
      <c r="P232" s="185">
        <v>645</v>
      </c>
      <c r="Q232" s="185">
        <v>0</v>
      </c>
      <c r="R232" s="185">
        <v>0</v>
      </c>
      <c r="S232" s="185">
        <v>3</v>
      </c>
      <c r="T232" s="185">
        <v>649</v>
      </c>
      <c r="U232" s="185">
        <v>0</v>
      </c>
      <c r="V232" s="185">
        <v>1302.2932822580699</v>
      </c>
      <c r="W232" s="185"/>
      <c r="X232" s="185" t="s">
        <v>1180</v>
      </c>
      <c r="Y232" s="185" t="s">
        <v>132</v>
      </c>
      <c r="Z232" s="185"/>
      <c r="AA232" s="185">
        <v>1</v>
      </c>
      <c r="AB232" s="186"/>
      <c r="AC232" s="186"/>
    </row>
    <row r="233" spans="1:29" s="187" customFormat="1" ht="135">
      <c r="A233" s="185">
        <v>223</v>
      </c>
      <c r="B233" s="185" t="s">
        <v>129</v>
      </c>
      <c r="C233" s="185" t="s">
        <v>130</v>
      </c>
      <c r="D233" s="185" t="s">
        <v>358</v>
      </c>
      <c r="E233" s="185" t="s">
        <v>617</v>
      </c>
      <c r="F233" s="185" t="s">
        <v>1181</v>
      </c>
      <c r="G233" s="185" t="s">
        <v>1182</v>
      </c>
      <c r="H233" s="185" t="s">
        <v>131</v>
      </c>
      <c r="I233" s="185">
        <v>1.9330000000000001</v>
      </c>
      <c r="J233" s="185" t="s">
        <v>130</v>
      </c>
      <c r="K233" s="185">
        <v>0</v>
      </c>
      <c r="L233" s="185">
        <v>0</v>
      </c>
      <c r="M233" s="185">
        <v>33</v>
      </c>
      <c r="N233" s="185">
        <v>0</v>
      </c>
      <c r="O233" s="185">
        <v>10</v>
      </c>
      <c r="P233" s="185">
        <v>22</v>
      </c>
      <c r="Q233" s="185">
        <v>0</v>
      </c>
      <c r="R233" s="185">
        <v>0</v>
      </c>
      <c r="S233" s="185">
        <v>0</v>
      </c>
      <c r="T233" s="185">
        <v>32</v>
      </c>
      <c r="U233" s="185">
        <v>1</v>
      </c>
      <c r="V233" s="185">
        <v>120.88185483871</v>
      </c>
      <c r="W233" s="185" t="s">
        <v>740</v>
      </c>
      <c r="X233" s="185" t="s">
        <v>1183</v>
      </c>
      <c r="Y233" s="185" t="s">
        <v>132</v>
      </c>
      <c r="Z233" s="185"/>
      <c r="AA233" s="185">
        <v>1</v>
      </c>
      <c r="AB233" s="186"/>
      <c r="AC233" s="186"/>
    </row>
    <row r="234" spans="1:29" s="187" customFormat="1" ht="75">
      <c r="A234" s="185">
        <v>224</v>
      </c>
      <c r="B234" s="185" t="s">
        <v>129</v>
      </c>
      <c r="C234" s="185" t="s">
        <v>130</v>
      </c>
      <c r="D234" s="185" t="s">
        <v>360</v>
      </c>
      <c r="E234" s="185" t="s">
        <v>617</v>
      </c>
      <c r="F234" s="185" t="s">
        <v>1184</v>
      </c>
      <c r="G234" s="185" t="s">
        <v>1185</v>
      </c>
      <c r="H234" s="185" t="s">
        <v>131</v>
      </c>
      <c r="I234" s="185">
        <v>2.8</v>
      </c>
      <c r="J234" s="185" t="s">
        <v>130</v>
      </c>
      <c r="K234" s="185">
        <v>0</v>
      </c>
      <c r="L234" s="185">
        <v>0</v>
      </c>
      <c r="M234" s="185">
        <v>124</v>
      </c>
      <c r="N234" s="185">
        <v>0</v>
      </c>
      <c r="O234" s="185">
        <v>22</v>
      </c>
      <c r="P234" s="185">
        <v>102</v>
      </c>
      <c r="Q234" s="185">
        <v>0</v>
      </c>
      <c r="R234" s="185">
        <v>0</v>
      </c>
      <c r="S234" s="185">
        <v>6</v>
      </c>
      <c r="T234" s="185">
        <v>118</v>
      </c>
      <c r="U234" s="185">
        <v>0</v>
      </c>
      <c r="V234" s="185">
        <v>603.31510887096795</v>
      </c>
      <c r="W234" s="185"/>
      <c r="X234" s="185" t="s">
        <v>1186</v>
      </c>
      <c r="Y234" s="185" t="s">
        <v>132</v>
      </c>
      <c r="Z234" s="185"/>
      <c r="AA234" s="185">
        <v>1</v>
      </c>
      <c r="AB234" s="186"/>
      <c r="AC234" s="186"/>
    </row>
    <row r="235" spans="1:29" s="187" customFormat="1" ht="315">
      <c r="A235" s="185">
        <v>225</v>
      </c>
      <c r="B235" s="185" t="s">
        <v>129</v>
      </c>
      <c r="C235" s="185" t="s">
        <v>139</v>
      </c>
      <c r="D235" s="185" t="s">
        <v>359</v>
      </c>
      <c r="E235" s="185" t="s">
        <v>617</v>
      </c>
      <c r="F235" s="185" t="s">
        <v>1184</v>
      </c>
      <c r="G235" s="185" t="s">
        <v>1187</v>
      </c>
      <c r="H235" s="185" t="s">
        <v>131</v>
      </c>
      <c r="I235" s="185">
        <v>0.217</v>
      </c>
      <c r="J235" s="185" t="s">
        <v>139</v>
      </c>
      <c r="K235" s="185">
        <v>0</v>
      </c>
      <c r="L235" s="185">
        <v>0</v>
      </c>
      <c r="M235" s="185">
        <v>364</v>
      </c>
      <c r="N235" s="185">
        <v>0</v>
      </c>
      <c r="O235" s="185">
        <v>4</v>
      </c>
      <c r="P235" s="185">
        <v>360</v>
      </c>
      <c r="Q235" s="185">
        <v>0</v>
      </c>
      <c r="R235" s="185">
        <v>0</v>
      </c>
      <c r="S235" s="185">
        <v>9</v>
      </c>
      <c r="T235" s="185">
        <v>355</v>
      </c>
      <c r="U235" s="185">
        <v>0</v>
      </c>
      <c r="V235" s="185">
        <v>78.138958333333306</v>
      </c>
      <c r="W235" s="185"/>
      <c r="X235" s="185" t="s">
        <v>1188</v>
      </c>
      <c r="Y235" s="185" t="s">
        <v>141</v>
      </c>
      <c r="Z235" s="185" t="s">
        <v>142</v>
      </c>
      <c r="AA235" s="185">
        <v>0</v>
      </c>
      <c r="AB235" s="186"/>
      <c r="AC235" s="186"/>
    </row>
    <row r="236" spans="1:29" s="187" customFormat="1" ht="90">
      <c r="A236" s="185">
        <v>226</v>
      </c>
      <c r="B236" s="185" t="s">
        <v>129</v>
      </c>
      <c r="C236" s="185" t="s">
        <v>146</v>
      </c>
      <c r="D236" s="185" t="s">
        <v>361</v>
      </c>
      <c r="E236" s="185" t="s">
        <v>617</v>
      </c>
      <c r="F236" s="185" t="s">
        <v>1189</v>
      </c>
      <c r="G236" s="185" t="s">
        <v>1190</v>
      </c>
      <c r="H236" s="185" t="s">
        <v>131</v>
      </c>
      <c r="I236" s="185">
        <v>5.65</v>
      </c>
      <c r="J236" s="185" t="s">
        <v>146</v>
      </c>
      <c r="K236" s="185">
        <v>0</v>
      </c>
      <c r="L236" s="185">
        <v>0</v>
      </c>
      <c r="M236" s="185">
        <v>109</v>
      </c>
      <c r="N236" s="185">
        <v>0</v>
      </c>
      <c r="O236" s="185">
        <v>30</v>
      </c>
      <c r="P236" s="185">
        <v>79</v>
      </c>
      <c r="Q236" s="185">
        <v>0</v>
      </c>
      <c r="R236" s="185">
        <v>0</v>
      </c>
      <c r="S236" s="185">
        <v>3</v>
      </c>
      <c r="T236" s="185">
        <v>106</v>
      </c>
      <c r="U236" s="185">
        <v>0</v>
      </c>
      <c r="V236" s="185">
        <v>1450.6179744623701</v>
      </c>
      <c r="W236" s="185"/>
      <c r="X236" s="185" t="s">
        <v>1191</v>
      </c>
      <c r="Y236" s="185" t="s">
        <v>141</v>
      </c>
      <c r="Z236" s="185" t="s">
        <v>142</v>
      </c>
      <c r="AA236" s="185">
        <v>0</v>
      </c>
      <c r="AB236" s="186"/>
      <c r="AC236" s="186"/>
    </row>
    <row r="237" spans="1:29" s="187" customFormat="1" ht="75">
      <c r="A237" s="185">
        <v>227</v>
      </c>
      <c r="B237" s="185" t="s">
        <v>129</v>
      </c>
      <c r="C237" s="185" t="s">
        <v>139</v>
      </c>
      <c r="D237" s="185" t="s">
        <v>362</v>
      </c>
      <c r="E237" s="185" t="s">
        <v>617</v>
      </c>
      <c r="F237" s="185" t="s">
        <v>1192</v>
      </c>
      <c r="G237" s="185" t="s">
        <v>1193</v>
      </c>
      <c r="H237" s="185" t="s">
        <v>131</v>
      </c>
      <c r="I237" s="185">
        <v>1.7170000000000001</v>
      </c>
      <c r="J237" s="185" t="s">
        <v>139</v>
      </c>
      <c r="K237" s="185">
        <v>0</v>
      </c>
      <c r="L237" s="185">
        <v>0</v>
      </c>
      <c r="M237" s="185">
        <v>92</v>
      </c>
      <c r="N237" s="185">
        <v>0</v>
      </c>
      <c r="O237" s="185">
        <v>0</v>
      </c>
      <c r="P237" s="185">
        <v>92</v>
      </c>
      <c r="Q237" s="185">
        <v>0</v>
      </c>
      <c r="R237" s="185">
        <v>0</v>
      </c>
      <c r="S237" s="185">
        <v>0</v>
      </c>
      <c r="T237" s="185">
        <v>92</v>
      </c>
      <c r="U237" s="185">
        <v>0</v>
      </c>
      <c r="V237" s="185">
        <v>36.961655913978497</v>
      </c>
      <c r="W237" s="185"/>
      <c r="X237" s="185" t="s">
        <v>1194</v>
      </c>
      <c r="Y237" s="185" t="s">
        <v>233</v>
      </c>
      <c r="Z237" s="185" t="s">
        <v>164</v>
      </c>
      <c r="AA237" s="185">
        <v>0</v>
      </c>
      <c r="AB237" s="186"/>
      <c r="AC237" s="186"/>
    </row>
    <row r="238" spans="1:29" s="187" customFormat="1" ht="45">
      <c r="A238" s="185">
        <v>228</v>
      </c>
      <c r="B238" s="185" t="s">
        <v>129</v>
      </c>
      <c r="C238" s="185" t="s">
        <v>130</v>
      </c>
      <c r="D238" s="185" t="s">
        <v>363</v>
      </c>
      <c r="E238" s="185" t="s">
        <v>617</v>
      </c>
      <c r="F238" s="185" t="s">
        <v>1195</v>
      </c>
      <c r="G238" s="185" t="s">
        <v>1196</v>
      </c>
      <c r="H238" s="185" t="s">
        <v>131</v>
      </c>
      <c r="I238" s="185">
        <v>10.167</v>
      </c>
      <c r="J238" s="185" t="s">
        <v>130</v>
      </c>
      <c r="K238" s="185">
        <v>0</v>
      </c>
      <c r="L238" s="185">
        <v>0</v>
      </c>
      <c r="M238" s="185">
        <v>4</v>
      </c>
      <c r="N238" s="185">
        <v>0</v>
      </c>
      <c r="O238" s="185">
        <v>0</v>
      </c>
      <c r="P238" s="185">
        <v>4</v>
      </c>
      <c r="Q238" s="185">
        <v>0</v>
      </c>
      <c r="R238" s="185">
        <v>0</v>
      </c>
      <c r="S238" s="185">
        <v>0</v>
      </c>
      <c r="T238" s="185">
        <v>4</v>
      </c>
      <c r="U238" s="185">
        <v>0</v>
      </c>
      <c r="V238" s="185">
        <v>595.94471774193596</v>
      </c>
      <c r="W238" s="185"/>
      <c r="X238" s="185" t="s">
        <v>1197</v>
      </c>
      <c r="Y238" s="185" t="s">
        <v>132</v>
      </c>
      <c r="Z238" s="185"/>
      <c r="AA238" s="185">
        <v>1</v>
      </c>
      <c r="AB238" s="186"/>
      <c r="AC238" s="186"/>
    </row>
    <row r="239" spans="1:29" s="187" customFormat="1" ht="60">
      <c r="A239" s="185">
        <v>229</v>
      </c>
      <c r="B239" s="185" t="s">
        <v>129</v>
      </c>
      <c r="C239" s="185" t="s">
        <v>146</v>
      </c>
      <c r="D239" s="185" t="s">
        <v>364</v>
      </c>
      <c r="E239" s="185" t="s">
        <v>617</v>
      </c>
      <c r="F239" s="185" t="s">
        <v>1198</v>
      </c>
      <c r="G239" s="185" t="s">
        <v>1199</v>
      </c>
      <c r="H239" s="185" t="s">
        <v>131</v>
      </c>
      <c r="I239" s="185">
        <v>2.2000000000000002</v>
      </c>
      <c r="J239" s="185" t="s">
        <v>146</v>
      </c>
      <c r="K239" s="185">
        <v>0</v>
      </c>
      <c r="L239" s="185">
        <v>0</v>
      </c>
      <c r="M239" s="185">
        <v>161</v>
      </c>
      <c r="N239" s="185">
        <v>0</v>
      </c>
      <c r="O239" s="185">
        <v>17</v>
      </c>
      <c r="P239" s="185">
        <v>144</v>
      </c>
      <c r="Q239" s="185">
        <v>0</v>
      </c>
      <c r="R239" s="185">
        <v>0</v>
      </c>
      <c r="S239" s="185">
        <v>2</v>
      </c>
      <c r="T239" s="185">
        <v>159</v>
      </c>
      <c r="U239" s="185">
        <v>0</v>
      </c>
      <c r="V239" s="185">
        <v>982.98798521505398</v>
      </c>
      <c r="W239" s="185"/>
      <c r="X239" s="185" t="s">
        <v>1200</v>
      </c>
      <c r="Y239" s="185" t="s">
        <v>132</v>
      </c>
      <c r="Z239" s="185"/>
      <c r="AA239" s="185">
        <v>1</v>
      </c>
      <c r="AB239" s="186"/>
      <c r="AC239" s="186"/>
    </row>
    <row r="240" spans="1:29" s="187" customFormat="1" ht="75">
      <c r="A240" s="185">
        <v>230</v>
      </c>
      <c r="B240" s="185" t="s">
        <v>129</v>
      </c>
      <c r="C240" s="185" t="s">
        <v>130</v>
      </c>
      <c r="D240" s="185" t="s">
        <v>365</v>
      </c>
      <c r="E240" s="185" t="s">
        <v>617</v>
      </c>
      <c r="F240" s="185" t="s">
        <v>1201</v>
      </c>
      <c r="G240" s="185" t="s">
        <v>1202</v>
      </c>
      <c r="H240" s="185" t="s">
        <v>131</v>
      </c>
      <c r="I240" s="185">
        <v>2.2000000000000002</v>
      </c>
      <c r="J240" s="185" t="s">
        <v>130</v>
      </c>
      <c r="K240" s="185">
        <v>0</v>
      </c>
      <c r="L240" s="185">
        <v>0</v>
      </c>
      <c r="M240" s="185">
        <v>987</v>
      </c>
      <c r="N240" s="185">
        <v>0</v>
      </c>
      <c r="O240" s="185">
        <v>107</v>
      </c>
      <c r="P240" s="185">
        <v>879</v>
      </c>
      <c r="Q240" s="185">
        <v>0</v>
      </c>
      <c r="R240" s="185">
        <v>0</v>
      </c>
      <c r="S240" s="185">
        <v>5</v>
      </c>
      <c r="T240" s="185">
        <v>981</v>
      </c>
      <c r="U240" s="185">
        <v>1</v>
      </c>
      <c r="V240" s="185">
        <v>1331.07206451613</v>
      </c>
      <c r="W240" s="185" t="s">
        <v>620</v>
      </c>
      <c r="X240" s="185" t="s">
        <v>1203</v>
      </c>
      <c r="Y240" s="185" t="s">
        <v>163</v>
      </c>
      <c r="Z240" s="185" t="s">
        <v>164</v>
      </c>
      <c r="AA240" s="185">
        <v>0</v>
      </c>
      <c r="AB240" s="186"/>
      <c r="AC240" s="186"/>
    </row>
    <row r="241" spans="1:29" s="187" customFormat="1" ht="330">
      <c r="A241" s="185">
        <v>231</v>
      </c>
      <c r="B241" s="185" t="s">
        <v>129</v>
      </c>
      <c r="C241" s="185" t="s">
        <v>139</v>
      </c>
      <c r="D241" s="185" t="s">
        <v>366</v>
      </c>
      <c r="E241" s="185" t="s">
        <v>617</v>
      </c>
      <c r="F241" s="185" t="s">
        <v>1204</v>
      </c>
      <c r="G241" s="185" t="s">
        <v>1205</v>
      </c>
      <c r="H241" s="185" t="s">
        <v>131</v>
      </c>
      <c r="I241" s="185">
        <v>0.53300000000000003</v>
      </c>
      <c r="J241" s="185" t="s">
        <v>139</v>
      </c>
      <c r="K241" s="185">
        <v>0</v>
      </c>
      <c r="L241" s="185">
        <v>0</v>
      </c>
      <c r="M241" s="185">
        <v>1140</v>
      </c>
      <c r="N241" s="185">
        <v>0</v>
      </c>
      <c r="O241" s="185">
        <v>0</v>
      </c>
      <c r="P241" s="185">
        <v>1139</v>
      </c>
      <c r="Q241" s="185">
        <v>0</v>
      </c>
      <c r="R241" s="185">
        <v>0</v>
      </c>
      <c r="S241" s="185">
        <v>6</v>
      </c>
      <c r="T241" s="185">
        <v>1133</v>
      </c>
      <c r="U241" s="185">
        <v>1</v>
      </c>
      <c r="V241" s="185">
        <v>166.68440725806499</v>
      </c>
      <c r="W241" s="185" t="s">
        <v>620</v>
      </c>
      <c r="X241" s="185" t="s">
        <v>1206</v>
      </c>
      <c r="Y241" s="185" t="s">
        <v>141</v>
      </c>
      <c r="Z241" s="185" t="s">
        <v>142</v>
      </c>
      <c r="AA241" s="185">
        <v>0</v>
      </c>
      <c r="AB241" s="186"/>
      <c r="AC241" s="186"/>
    </row>
    <row r="242" spans="1:29" s="187" customFormat="1" ht="105">
      <c r="A242" s="185">
        <v>232</v>
      </c>
      <c r="B242" s="185" t="s">
        <v>129</v>
      </c>
      <c r="C242" s="185" t="s">
        <v>143</v>
      </c>
      <c r="D242" s="185" t="s">
        <v>355</v>
      </c>
      <c r="E242" s="185" t="s">
        <v>617</v>
      </c>
      <c r="F242" s="185" t="s">
        <v>1207</v>
      </c>
      <c r="G242" s="185" t="s">
        <v>1208</v>
      </c>
      <c r="H242" s="185" t="s">
        <v>145</v>
      </c>
      <c r="I242" s="185">
        <v>7.75</v>
      </c>
      <c r="J242" s="185" t="s">
        <v>143</v>
      </c>
      <c r="K242" s="185">
        <v>0</v>
      </c>
      <c r="L242" s="185">
        <v>0</v>
      </c>
      <c r="M242" s="185">
        <v>14</v>
      </c>
      <c r="N242" s="185">
        <v>0</v>
      </c>
      <c r="O242" s="185">
        <v>0</v>
      </c>
      <c r="P242" s="185">
        <v>14</v>
      </c>
      <c r="Q242" s="185">
        <v>0</v>
      </c>
      <c r="R242" s="185">
        <v>0</v>
      </c>
      <c r="S242" s="185">
        <v>2</v>
      </c>
      <c r="T242" s="185">
        <v>12</v>
      </c>
      <c r="U242" s="185">
        <v>0</v>
      </c>
      <c r="V242" s="185">
        <v>739.33333333333303</v>
      </c>
      <c r="W242" s="185"/>
      <c r="X242" s="185"/>
      <c r="Y242" s="185"/>
      <c r="Z242" s="185"/>
      <c r="AA242" s="185">
        <v>1</v>
      </c>
      <c r="AB242" s="186"/>
      <c r="AC242" s="186"/>
    </row>
    <row r="243" spans="1:29" s="187" customFormat="1" ht="30">
      <c r="A243" s="185">
        <v>233</v>
      </c>
      <c r="B243" s="185" t="s">
        <v>129</v>
      </c>
      <c r="C243" s="185" t="s">
        <v>146</v>
      </c>
      <c r="D243" s="185" t="s">
        <v>367</v>
      </c>
      <c r="E243" s="185" t="s">
        <v>617</v>
      </c>
      <c r="F243" s="185" t="s">
        <v>1209</v>
      </c>
      <c r="G243" s="185" t="s">
        <v>1210</v>
      </c>
      <c r="H243" s="185" t="s">
        <v>145</v>
      </c>
      <c r="I243" s="185">
        <v>1.917</v>
      </c>
      <c r="J243" s="185" t="s">
        <v>146</v>
      </c>
      <c r="K243" s="185">
        <v>0</v>
      </c>
      <c r="L243" s="185">
        <v>0</v>
      </c>
      <c r="M243" s="185">
        <v>58</v>
      </c>
      <c r="N243" s="185">
        <v>0</v>
      </c>
      <c r="O243" s="185">
        <v>1</v>
      </c>
      <c r="P243" s="185">
        <v>57</v>
      </c>
      <c r="Q243" s="185">
        <v>0</v>
      </c>
      <c r="R243" s="185">
        <v>0</v>
      </c>
      <c r="S243" s="185">
        <v>0</v>
      </c>
      <c r="T243" s="185">
        <v>58</v>
      </c>
      <c r="U243" s="185">
        <v>0</v>
      </c>
      <c r="V243" s="185">
        <v>81.238028225806502</v>
      </c>
      <c r="W243" s="185"/>
      <c r="X243" s="185"/>
      <c r="Y243" s="185"/>
      <c r="Z243" s="185"/>
      <c r="AA243" s="185">
        <v>1</v>
      </c>
      <c r="AB243" s="186"/>
      <c r="AC243" s="186"/>
    </row>
    <row r="244" spans="1:29" s="187" customFormat="1" ht="75">
      <c r="A244" s="185">
        <v>234</v>
      </c>
      <c r="B244" s="185" t="s">
        <v>129</v>
      </c>
      <c r="C244" s="185" t="s">
        <v>130</v>
      </c>
      <c r="D244" s="185" t="s">
        <v>368</v>
      </c>
      <c r="E244" s="185" t="s">
        <v>617</v>
      </c>
      <c r="F244" s="185" t="s">
        <v>1211</v>
      </c>
      <c r="G244" s="185" t="s">
        <v>1212</v>
      </c>
      <c r="H244" s="185" t="s">
        <v>131</v>
      </c>
      <c r="I244" s="185">
        <v>1.5329999999999999</v>
      </c>
      <c r="J244" s="185" t="s">
        <v>130</v>
      </c>
      <c r="K244" s="185">
        <v>0</v>
      </c>
      <c r="L244" s="185">
        <v>0</v>
      </c>
      <c r="M244" s="185">
        <v>474</v>
      </c>
      <c r="N244" s="185">
        <v>0</v>
      </c>
      <c r="O244" s="185">
        <v>6</v>
      </c>
      <c r="P244" s="185">
        <v>468</v>
      </c>
      <c r="Q244" s="185">
        <v>0</v>
      </c>
      <c r="R244" s="185">
        <v>0</v>
      </c>
      <c r="S244" s="185">
        <v>4</v>
      </c>
      <c r="T244" s="185">
        <v>470</v>
      </c>
      <c r="U244" s="185">
        <v>0</v>
      </c>
      <c r="V244" s="185">
        <v>267.06797849462401</v>
      </c>
      <c r="W244" s="185"/>
      <c r="X244" s="185" t="s">
        <v>1213</v>
      </c>
      <c r="Y244" s="185" t="s">
        <v>132</v>
      </c>
      <c r="Z244" s="185"/>
      <c r="AA244" s="185">
        <v>1</v>
      </c>
      <c r="AB244" s="186"/>
      <c r="AC244" s="186"/>
    </row>
    <row r="245" spans="1:29" s="187" customFormat="1" ht="195">
      <c r="A245" s="185">
        <v>235</v>
      </c>
      <c r="B245" s="185" t="s">
        <v>129</v>
      </c>
      <c r="C245" s="185" t="s">
        <v>143</v>
      </c>
      <c r="D245" s="185" t="s">
        <v>369</v>
      </c>
      <c r="E245" s="185" t="s">
        <v>617</v>
      </c>
      <c r="F245" s="185" t="s">
        <v>1214</v>
      </c>
      <c r="G245" s="185" t="s">
        <v>1215</v>
      </c>
      <c r="H245" s="185" t="s">
        <v>131</v>
      </c>
      <c r="I245" s="185">
        <v>2.1669999999999998</v>
      </c>
      <c r="J245" s="185" t="s">
        <v>143</v>
      </c>
      <c r="K245" s="185">
        <v>0</v>
      </c>
      <c r="L245" s="185">
        <v>0</v>
      </c>
      <c r="M245" s="185">
        <v>944</v>
      </c>
      <c r="N245" s="185">
        <v>0</v>
      </c>
      <c r="O245" s="185">
        <v>20</v>
      </c>
      <c r="P245" s="185">
        <v>924</v>
      </c>
      <c r="Q245" s="185">
        <v>0</v>
      </c>
      <c r="R245" s="185">
        <v>0</v>
      </c>
      <c r="S245" s="185">
        <v>9</v>
      </c>
      <c r="T245" s="185">
        <v>935</v>
      </c>
      <c r="U245" s="185">
        <v>0</v>
      </c>
      <c r="V245" s="185">
        <v>676.73111290322595</v>
      </c>
      <c r="W245" s="185"/>
      <c r="X245" s="185" t="s">
        <v>1216</v>
      </c>
      <c r="Y245" s="185" t="s">
        <v>132</v>
      </c>
      <c r="Z245" s="185"/>
      <c r="AA245" s="185">
        <v>1</v>
      </c>
      <c r="AB245" s="186"/>
      <c r="AC245" s="186"/>
    </row>
    <row r="246" spans="1:29" s="187" customFormat="1" ht="45">
      <c r="A246" s="185">
        <v>236</v>
      </c>
      <c r="B246" s="185" t="s">
        <v>129</v>
      </c>
      <c r="C246" s="185" t="s">
        <v>143</v>
      </c>
      <c r="D246" s="185" t="s">
        <v>370</v>
      </c>
      <c r="E246" s="185" t="s">
        <v>617</v>
      </c>
      <c r="F246" s="185" t="s">
        <v>1217</v>
      </c>
      <c r="G246" s="185" t="s">
        <v>1218</v>
      </c>
      <c r="H246" s="185" t="s">
        <v>131</v>
      </c>
      <c r="I246" s="185">
        <v>1.167</v>
      </c>
      <c r="J246" s="185" t="s">
        <v>143</v>
      </c>
      <c r="K246" s="185">
        <v>0</v>
      </c>
      <c r="L246" s="185">
        <v>0</v>
      </c>
      <c r="M246" s="185">
        <v>1</v>
      </c>
      <c r="N246" s="185">
        <v>0</v>
      </c>
      <c r="O246" s="185">
        <v>0</v>
      </c>
      <c r="P246" s="185">
        <v>1</v>
      </c>
      <c r="Q246" s="185">
        <v>0</v>
      </c>
      <c r="R246" s="185">
        <v>0</v>
      </c>
      <c r="S246" s="185">
        <v>0</v>
      </c>
      <c r="T246" s="185">
        <v>1</v>
      </c>
      <c r="U246" s="185">
        <v>0</v>
      </c>
      <c r="V246" s="185">
        <v>0</v>
      </c>
      <c r="W246" s="185"/>
      <c r="X246" s="185" t="s">
        <v>1219</v>
      </c>
      <c r="Y246" s="185" t="s">
        <v>132</v>
      </c>
      <c r="Z246" s="185"/>
      <c r="AA246" s="185">
        <v>1</v>
      </c>
      <c r="AB246" s="186"/>
      <c r="AC246" s="186"/>
    </row>
    <row r="247" spans="1:29" s="187" customFormat="1" ht="240">
      <c r="A247" s="185">
        <v>237</v>
      </c>
      <c r="B247" s="185" t="s">
        <v>129</v>
      </c>
      <c r="C247" s="185" t="s">
        <v>143</v>
      </c>
      <c r="D247" s="185" t="s">
        <v>371</v>
      </c>
      <c r="E247" s="185" t="s">
        <v>617</v>
      </c>
      <c r="F247" s="185" t="s">
        <v>1217</v>
      </c>
      <c r="G247" s="185" t="s">
        <v>1218</v>
      </c>
      <c r="H247" s="185" t="s">
        <v>131</v>
      </c>
      <c r="I247" s="185">
        <v>1.167</v>
      </c>
      <c r="J247" s="185" t="s">
        <v>143</v>
      </c>
      <c r="K247" s="185">
        <v>0</v>
      </c>
      <c r="L247" s="185">
        <v>0</v>
      </c>
      <c r="M247" s="185">
        <v>210</v>
      </c>
      <c r="N247" s="185">
        <v>0</v>
      </c>
      <c r="O247" s="185">
        <v>137</v>
      </c>
      <c r="P247" s="185">
        <v>71</v>
      </c>
      <c r="Q247" s="185">
        <v>0</v>
      </c>
      <c r="R247" s="185">
        <v>0</v>
      </c>
      <c r="S247" s="185">
        <v>5</v>
      </c>
      <c r="T247" s="185">
        <v>203</v>
      </c>
      <c r="U247" s="185">
        <v>2</v>
      </c>
      <c r="V247" s="185">
        <v>542.78675806451599</v>
      </c>
      <c r="W247" s="185" t="s">
        <v>1220</v>
      </c>
      <c r="X247" s="185" t="s">
        <v>1221</v>
      </c>
      <c r="Y247" s="185" t="s">
        <v>132</v>
      </c>
      <c r="Z247" s="185"/>
      <c r="AA247" s="185">
        <v>1</v>
      </c>
      <c r="AB247" s="186"/>
      <c r="AC247" s="186"/>
    </row>
    <row r="248" spans="1:29" s="187" customFormat="1" ht="60">
      <c r="A248" s="185">
        <v>238</v>
      </c>
      <c r="B248" s="185" t="s">
        <v>129</v>
      </c>
      <c r="C248" s="185" t="s">
        <v>130</v>
      </c>
      <c r="D248" s="185" t="s">
        <v>372</v>
      </c>
      <c r="E248" s="185" t="s">
        <v>617</v>
      </c>
      <c r="F248" s="185" t="s">
        <v>1222</v>
      </c>
      <c r="G248" s="185" t="s">
        <v>1223</v>
      </c>
      <c r="H248" s="185" t="s">
        <v>131</v>
      </c>
      <c r="I248" s="185">
        <v>2.6</v>
      </c>
      <c r="J248" s="185" t="s">
        <v>130</v>
      </c>
      <c r="K248" s="185">
        <v>0</v>
      </c>
      <c r="L248" s="185">
        <v>0</v>
      </c>
      <c r="M248" s="185">
        <v>685</v>
      </c>
      <c r="N248" s="185">
        <v>0</v>
      </c>
      <c r="O248" s="185">
        <v>37</v>
      </c>
      <c r="P248" s="185">
        <v>648</v>
      </c>
      <c r="Q248" s="185">
        <v>0</v>
      </c>
      <c r="R248" s="185">
        <v>0</v>
      </c>
      <c r="S248" s="185">
        <v>8</v>
      </c>
      <c r="T248" s="185">
        <v>677</v>
      </c>
      <c r="U248" s="185">
        <v>0</v>
      </c>
      <c r="V248" s="185">
        <v>2135.3750618279601</v>
      </c>
      <c r="W248" s="185"/>
      <c r="X248" s="185" t="s">
        <v>1224</v>
      </c>
      <c r="Y248" s="185" t="s">
        <v>132</v>
      </c>
      <c r="Z248" s="185"/>
      <c r="AA248" s="185">
        <v>1</v>
      </c>
      <c r="AB248" s="186"/>
      <c r="AC248" s="186"/>
    </row>
    <row r="249" spans="1:29" s="187" customFormat="1" ht="60">
      <c r="A249" s="185">
        <v>239</v>
      </c>
      <c r="B249" s="185" t="s">
        <v>129</v>
      </c>
      <c r="C249" s="185" t="s">
        <v>130</v>
      </c>
      <c r="D249" s="185" t="s">
        <v>373</v>
      </c>
      <c r="E249" s="185" t="s">
        <v>617</v>
      </c>
      <c r="F249" s="185" t="s">
        <v>1225</v>
      </c>
      <c r="G249" s="185" t="s">
        <v>1226</v>
      </c>
      <c r="H249" s="185" t="s">
        <v>131</v>
      </c>
      <c r="I249" s="185">
        <v>1.0669999999999999</v>
      </c>
      <c r="J249" s="185" t="s">
        <v>130</v>
      </c>
      <c r="K249" s="185">
        <v>0</v>
      </c>
      <c r="L249" s="185">
        <v>0</v>
      </c>
      <c r="M249" s="185">
        <v>26</v>
      </c>
      <c r="N249" s="185">
        <v>0</v>
      </c>
      <c r="O249" s="185">
        <v>0</v>
      </c>
      <c r="P249" s="185">
        <v>26</v>
      </c>
      <c r="Q249" s="185">
        <v>0</v>
      </c>
      <c r="R249" s="185">
        <v>0</v>
      </c>
      <c r="S249" s="185">
        <v>0</v>
      </c>
      <c r="T249" s="185">
        <v>26</v>
      </c>
      <c r="U249" s="185">
        <v>0</v>
      </c>
      <c r="V249" s="185">
        <v>126.777956989247</v>
      </c>
      <c r="W249" s="185"/>
      <c r="X249" s="185" t="s">
        <v>1227</v>
      </c>
      <c r="Y249" s="185" t="s">
        <v>132</v>
      </c>
      <c r="Z249" s="185"/>
      <c r="AA249" s="185">
        <v>1</v>
      </c>
      <c r="AB249" s="186"/>
      <c r="AC249" s="186"/>
    </row>
    <row r="250" spans="1:29" s="187" customFormat="1" ht="90">
      <c r="A250" s="185">
        <v>240</v>
      </c>
      <c r="B250" s="185" t="s">
        <v>129</v>
      </c>
      <c r="C250" s="185" t="s">
        <v>139</v>
      </c>
      <c r="D250" s="185" t="s">
        <v>374</v>
      </c>
      <c r="E250" s="185" t="s">
        <v>617</v>
      </c>
      <c r="F250" s="185" t="s">
        <v>1228</v>
      </c>
      <c r="G250" s="185" t="s">
        <v>1229</v>
      </c>
      <c r="H250" s="185" t="s">
        <v>131</v>
      </c>
      <c r="I250" s="185">
        <v>0.41699999999999998</v>
      </c>
      <c r="J250" s="185" t="s">
        <v>139</v>
      </c>
      <c r="K250" s="185">
        <v>0</v>
      </c>
      <c r="L250" s="185">
        <v>0</v>
      </c>
      <c r="M250" s="185">
        <v>1968</v>
      </c>
      <c r="N250" s="185">
        <v>0</v>
      </c>
      <c r="O250" s="185">
        <v>156</v>
      </c>
      <c r="P250" s="185">
        <v>1812</v>
      </c>
      <c r="Q250" s="185">
        <v>0</v>
      </c>
      <c r="R250" s="185">
        <v>0</v>
      </c>
      <c r="S250" s="185">
        <v>14</v>
      </c>
      <c r="T250" s="185">
        <v>1954</v>
      </c>
      <c r="U250" s="185">
        <v>0</v>
      </c>
      <c r="V250" s="185">
        <v>2580.4587741935502</v>
      </c>
      <c r="W250" s="185"/>
      <c r="X250" s="185" t="s">
        <v>1230</v>
      </c>
      <c r="Y250" s="185" t="s">
        <v>141</v>
      </c>
      <c r="Z250" s="185" t="s">
        <v>142</v>
      </c>
      <c r="AA250" s="185">
        <v>0</v>
      </c>
      <c r="AB250" s="186"/>
      <c r="AC250" s="186"/>
    </row>
    <row r="251" spans="1:29" s="187" customFormat="1" ht="180">
      <c r="A251" s="185">
        <v>241</v>
      </c>
      <c r="B251" s="185" t="s">
        <v>129</v>
      </c>
      <c r="C251" s="185" t="s">
        <v>130</v>
      </c>
      <c r="D251" s="185" t="s">
        <v>376</v>
      </c>
      <c r="E251" s="185" t="s">
        <v>617</v>
      </c>
      <c r="F251" s="185" t="s">
        <v>1229</v>
      </c>
      <c r="G251" s="185" t="s">
        <v>1231</v>
      </c>
      <c r="H251" s="185" t="s">
        <v>131</v>
      </c>
      <c r="I251" s="185">
        <v>1.25</v>
      </c>
      <c r="J251" s="185" t="s">
        <v>130</v>
      </c>
      <c r="K251" s="185">
        <v>0</v>
      </c>
      <c r="L251" s="185">
        <v>0</v>
      </c>
      <c r="M251" s="185">
        <v>1170</v>
      </c>
      <c r="N251" s="185">
        <v>0</v>
      </c>
      <c r="O251" s="185">
        <v>38</v>
      </c>
      <c r="P251" s="185">
        <v>1132</v>
      </c>
      <c r="Q251" s="185">
        <v>0</v>
      </c>
      <c r="R251" s="185">
        <v>0</v>
      </c>
      <c r="S251" s="185">
        <v>1</v>
      </c>
      <c r="T251" s="185">
        <v>1169</v>
      </c>
      <c r="U251" s="185">
        <v>0</v>
      </c>
      <c r="V251" s="185">
        <v>1179.74365725806</v>
      </c>
      <c r="W251" s="185"/>
      <c r="X251" s="185" t="s">
        <v>1232</v>
      </c>
      <c r="Y251" s="185" t="s">
        <v>132</v>
      </c>
      <c r="Z251" s="185"/>
      <c r="AA251" s="185">
        <v>1</v>
      </c>
      <c r="AB251" s="186"/>
      <c r="AC251" s="186"/>
    </row>
    <row r="252" spans="1:29" s="187" customFormat="1" ht="60">
      <c r="A252" s="185">
        <v>242</v>
      </c>
      <c r="B252" s="185" t="s">
        <v>129</v>
      </c>
      <c r="C252" s="185" t="s">
        <v>130</v>
      </c>
      <c r="D252" s="185" t="s">
        <v>377</v>
      </c>
      <c r="E252" s="185" t="s">
        <v>617</v>
      </c>
      <c r="F252" s="185" t="s">
        <v>1229</v>
      </c>
      <c r="G252" s="185" t="s">
        <v>1233</v>
      </c>
      <c r="H252" s="185" t="s">
        <v>131</v>
      </c>
      <c r="I252" s="185">
        <v>2.25</v>
      </c>
      <c r="J252" s="185" t="s">
        <v>130</v>
      </c>
      <c r="K252" s="185">
        <v>0</v>
      </c>
      <c r="L252" s="185">
        <v>0</v>
      </c>
      <c r="M252" s="185">
        <v>387</v>
      </c>
      <c r="N252" s="185">
        <v>0</v>
      </c>
      <c r="O252" s="185">
        <v>41</v>
      </c>
      <c r="P252" s="185">
        <v>346</v>
      </c>
      <c r="Q252" s="185">
        <v>0</v>
      </c>
      <c r="R252" s="185">
        <v>0</v>
      </c>
      <c r="S252" s="185">
        <v>3</v>
      </c>
      <c r="T252" s="185">
        <v>384</v>
      </c>
      <c r="U252" s="185">
        <v>0</v>
      </c>
      <c r="V252" s="185">
        <v>1318.7298938172</v>
      </c>
      <c r="W252" s="185"/>
      <c r="X252" s="185" t="s">
        <v>1234</v>
      </c>
      <c r="Y252" s="185" t="s">
        <v>132</v>
      </c>
      <c r="Z252" s="185"/>
      <c r="AA252" s="185">
        <v>1</v>
      </c>
      <c r="AB252" s="186"/>
      <c r="AC252" s="186"/>
    </row>
    <row r="253" spans="1:29" s="187" customFormat="1" ht="150">
      <c r="A253" s="185">
        <v>243</v>
      </c>
      <c r="B253" s="185" t="s">
        <v>129</v>
      </c>
      <c r="C253" s="185" t="s">
        <v>139</v>
      </c>
      <c r="D253" s="185" t="s">
        <v>375</v>
      </c>
      <c r="E253" s="185" t="s">
        <v>617</v>
      </c>
      <c r="F253" s="185" t="s">
        <v>1229</v>
      </c>
      <c r="G253" s="185" t="s">
        <v>1235</v>
      </c>
      <c r="H253" s="185" t="s">
        <v>131</v>
      </c>
      <c r="I253" s="185">
        <v>0.38300000000000001</v>
      </c>
      <c r="J253" s="185" t="s">
        <v>139</v>
      </c>
      <c r="K253" s="185">
        <v>0</v>
      </c>
      <c r="L253" s="185">
        <v>0</v>
      </c>
      <c r="M253" s="185">
        <v>511</v>
      </c>
      <c r="N253" s="185">
        <v>0</v>
      </c>
      <c r="O253" s="185">
        <v>15</v>
      </c>
      <c r="P253" s="185">
        <v>496</v>
      </c>
      <c r="Q253" s="185">
        <v>0</v>
      </c>
      <c r="R253" s="185">
        <v>0</v>
      </c>
      <c r="S253" s="185">
        <v>3</v>
      </c>
      <c r="T253" s="185">
        <v>508</v>
      </c>
      <c r="U253" s="185">
        <v>0</v>
      </c>
      <c r="V253" s="185">
        <v>156.29849059139801</v>
      </c>
      <c r="W253" s="185"/>
      <c r="X253" s="185" t="s">
        <v>1236</v>
      </c>
      <c r="Y253" s="185" t="s">
        <v>141</v>
      </c>
      <c r="Z253" s="185" t="s">
        <v>142</v>
      </c>
      <c r="AA253" s="185">
        <v>0</v>
      </c>
      <c r="AB253" s="186"/>
      <c r="AC253" s="186"/>
    </row>
    <row r="254" spans="1:29" s="187" customFormat="1" ht="75">
      <c r="A254" s="185">
        <v>244</v>
      </c>
      <c r="B254" s="185" t="s">
        <v>129</v>
      </c>
      <c r="C254" s="185" t="s">
        <v>130</v>
      </c>
      <c r="D254" s="185" t="s">
        <v>378</v>
      </c>
      <c r="E254" s="185" t="s">
        <v>617</v>
      </c>
      <c r="F254" s="185" t="s">
        <v>1237</v>
      </c>
      <c r="G254" s="185" t="s">
        <v>1238</v>
      </c>
      <c r="H254" s="185" t="s">
        <v>131</v>
      </c>
      <c r="I254" s="185">
        <v>0.63300000000000001</v>
      </c>
      <c r="J254" s="185" t="s">
        <v>130</v>
      </c>
      <c r="K254" s="185">
        <v>0</v>
      </c>
      <c r="L254" s="185">
        <v>0</v>
      </c>
      <c r="M254" s="185">
        <v>260</v>
      </c>
      <c r="N254" s="185">
        <v>0</v>
      </c>
      <c r="O254" s="185">
        <v>12</v>
      </c>
      <c r="P254" s="185">
        <v>248</v>
      </c>
      <c r="Q254" s="185">
        <v>0</v>
      </c>
      <c r="R254" s="185">
        <v>0</v>
      </c>
      <c r="S254" s="185">
        <v>0</v>
      </c>
      <c r="T254" s="185">
        <v>260</v>
      </c>
      <c r="U254" s="185">
        <v>0</v>
      </c>
      <c r="V254" s="185">
        <v>142.510931451613</v>
      </c>
      <c r="W254" s="185"/>
      <c r="X254" s="185" t="s">
        <v>1239</v>
      </c>
      <c r="Y254" s="185" t="s">
        <v>233</v>
      </c>
      <c r="Z254" s="185" t="s">
        <v>164</v>
      </c>
      <c r="AA254" s="185">
        <v>0</v>
      </c>
      <c r="AB254" s="186"/>
      <c r="AC254" s="186"/>
    </row>
    <row r="255" spans="1:29" s="187" customFormat="1" ht="45">
      <c r="A255" s="185">
        <v>245</v>
      </c>
      <c r="B255" s="185" t="s">
        <v>129</v>
      </c>
      <c r="C255" s="185" t="s">
        <v>146</v>
      </c>
      <c r="D255" s="185" t="s">
        <v>379</v>
      </c>
      <c r="E255" s="185" t="s">
        <v>617</v>
      </c>
      <c r="F255" s="185" t="s">
        <v>1240</v>
      </c>
      <c r="G255" s="185" t="s">
        <v>1241</v>
      </c>
      <c r="H255" s="185" t="s">
        <v>131</v>
      </c>
      <c r="I255" s="185">
        <v>0.63300000000000001</v>
      </c>
      <c r="J255" s="185" t="s">
        <v>146</v>
      </c>
      <c r="K255" s="185">
        <v>0</v>
      </c>
      <c r="L255" s="185">
        <v>0</v>
      </c>
      <c r="M255" s="185">
        <v>24</v>
      </c>
      <c r="N255" s="185">
        <v>0</v>
      </c>
      <c r="O255" s="185">
        <v>10</v>
      </c>
      <c r="P255" s="185">
        <v>14</v>
      </c>
      <c r="Q255" s="185">
        <v>0</v>
      </c>
      <c r="R255" s="185">
        <v>0</v>
      </c>
      <c r="S255" s="185">
        <v>0</v>
      </c>
      <c r="T255" s="185">
        <v>24</v>
      </c>
      <c r="U255" s="185">
        <v>0</v>
      </c>
      <c r="V255" s="185">
        <v>103.270887096774</v>
      </c>
      <c r="W255" s="185"/>
      <c r="X255" s="185" t="s">
        <v>1242</v>
      </c>
      <c r="Y255" s="185" t="s">
        <v>132</v>
      </c>
      <c r="Z255" s="185"/>
      <c r="AA255" s="185">
        <v>1</v>
      </c>
      <c r="AB255" s="186"/>
      <c r="AC255" s="186"/>
    </row>
    <row r="256" spans="1:29" s="187" customFormat="1" ht="60">
      <c r="A256" s="185">
        <v>246</v>
      </c>
      <c r="B256" s="185" t="s">
        <v>129</v>
      </c>
      <c r="C256" s="185" t="s">
        <v>143</v>
      </c>
      <c r="D256" s="185" t="s">
        <v>380</v>
      </c>
      <c r="E256" s="185" t="s">
        <v>640</v>
      </c>
      <c r="F256" s="185" t="s">
        <v>1243</v>
      </c>
      <c r="G256" s="185" t="s">
        <v>1244</v>
      </c>
      <c r="H256" s="185" t="s">
        <v>145</v>
      </c>
      <c r="I256" s="185">
        <v>7.6669999999999998</v>
      </c>
      <c r="J256" s="185" t="s">
        <v>143</v>
      </c>
      <c r="K256" s="185">
        <v>0</v>
      </c>
      <c r="L256" s="185">
        <v>0</v>
      </c>
      <c r="M256" s="185">
        <v>155</v>
      </c>
      <c r="N256" s="185">
        <v>0</v>
      </c>
      <c r="O256" s="185">
        <v>0</v>
      </c>
      <c r="P256" s="185">
        <v>155</v>
      </c>
      <c r="Q256" s="185">
        <v>0</v>
      </c>
      <c r="R256" s="185">
        <v>0</v>
      </c>
      <c r="S256" s="185">
        <v>0</v>
      </c>
      <c r="T256" s="185">
        <v>155</v>
      </c>
      <c r="U256" s="185">
        <v>0</v>
      </c>
      <c r="V256" s="185">
        <v>575.15896639784899</v>
      </c>
      <c r="W256" s="185"/>
      <c r="X256" s="185"/>
      <c r="Y256" s="185"/>
      <c r="Z256" s="185"/>
      <c r="AA256" s="185">
        <v>1</v>
      </c>
      <c r="AB256" s="186"/>
      <c r="AC256" s="186"/>
    </row>
    <row r="257" spans="1:29" s="187" customFormat="1" ht="45">
      <c r="A257" s="185">
        <v>247</v>
      </c>
      <c r="B257" s="185" t="s">
        <v>129</v>
      </c>
      <c r="C257" s="185" t="s">
        <v>146</v>
      </c>
      <c r="D257" s="185" t="s">
        <v>379</v>
      </c>
      <c r="E257" s="185" t="s">
        <v>617</v>
      </c>
      <c r="F257" s="185" t="s">
        <v>1245</v>
      </c>
      <c r="G257" s="185" t="s">
        <v>1246</v>
      </c>
      <c r="H257" s="185" t="s">
        <v>131</v>
      </c>
      <c r="I257" s="185">
        <v>1.7330000000000001</v>
      </c>
      <c r="J257" s="185" t="s">
        <v>146</v>
      </c>
      <c r="K257" s="185">
        <v>0</v>
      </c>
      <c r="L257" s="185">
        <v>0</v>
      </c>
      <c r="M257" s="185">
        <v>24</v>
      </c>
      <c r="N257" s="185">
        <v>0</v>
      </c>
      <c r="O257" s="185">
        <v>10</v>
      </c>
      <c r="P257" s="185">
        <v>14</v>
      </c>
      <c r="Q257" s="185">
        <v>0</v>
      </c>
      <c r="R257" s="185">
        <v>0</v>
      </c>
      <c r="S257" s="185">
        <v>0</v>
      </c>
      <c r="T257" s="185">
        <v>24</v>
      </c>
      <c r="U257" s="185">
        <v>0</v>
      </c>
      <c r="V257" s="185">
        <v>282.73056451612899</v>
      </c>
      <c r="W257" s="185"/>
      <c r="X257" s="185" t="s">
        <v>1247</v>
      </c>
      <c r="Y257" s="185" t="s">
        <v>132</v>
      </c>
      <c r="Z257" s="185"/>
      <c r="AA257" s="185">
        <v>1</v>
      </c>
      <c r="AB257" s="186"/>
      <c r="AC257" s="186"/>
    </row>
    <row r="258" spans="1:29" s="187" customFormat="1" ht="45">
      <c r="A258" s="185">
        <v>248</v>
      </c>
      <c r="B258" s="185" t="s">
        <v>129</v>
      </c>
      <c r="C258" s="185" t="s">
        <v>161</v>
      </c>
      <c r="D258" s="185" t="s">
        <v>381</v>
      </c>
      <c r="E258" s="185" t="s">
        <v>617</v>
      </c>
      <c r="F258" s="185" t="s">
        <v>1248</v>
      </c>
      <c r="G258" s="185" t="s">
        <v>1249</v>
      </c>
      <c r="H258" s="185" t="s">
        <v>131</v>
      </c>
      <c r="I258" s="185">
        <v>0.98299999999999998</v>
      </c>
      <c r="J258" s="185" t="s">
        <v>161</v>
      </c>
      <c r="K258" s="185">
        <v>0</v>
      </c>
      <c r="L258" s="185">
        <v>0</v>
      </c>
      <c r="M258" s="185">
        <v>11</v>
      </c>
      <c r="N258" s="185">
        <v>0</v>
      </c>
      <c r="O258" s="185">
        <v>0</v>
      </c>
      <c r="P258" s="185">
        <v>11</v>
      </c>
      <c r="Q258" s="185">
        <v>0</v>
      </c>
      <c r="R258" s="185">
        <v>0</v>
      </c>
      <c r="S258" s="185">
        <v>4</v>
      </c>
      <c r="T258" s="185">
        <v>7</v>
      </c>
      <c r="U258" s="185">
        <v>0</v>
      </c>
      <c r="V258" s="185">
        <v>242.74080107526899</v>
      </c>
      <c r="W258" s="185"/>
      <c r="X258" s="185" t="s">
        <v>1250</v>
      </c>
      <c r="Y258" s="185" t="s">
        <v>132</v>
      </c>
      <c r="Z258" s="185"/>
      <c r="AA258" s="185">
        <v>1</v>
      </c>
      <c r="AB258" s="186"/>
      <c r="AC258" s="186"/>
    </row>
    <row r="259" spans="1:29" s="187" customFormat="1" ht="60">
      <c r="A259" s="185">
        <v>249</v>
      </c>
      <c r="B259" s="185" t="s">
        <v>129</v>
      </c>
      <c r="C259" s="185" t="s">
        <v>143</v>
      </c>
      <c r="D259" s="185" t="s">
        <v>386</v>
      </c>
      <c r="E259" s="185" t="s">
        <v>640</v>
      </c>
      <c r="F259" s="185" t="s">
        <v>1251</v>
      </c>
      <c r="G259" s="185" t="s">
        <v>1252</v>
      </c>
      <c r="H259" s="185" t="s">
        <v>145</v>
      </c>
      <c r="I259" s="185">
        <v>3.5</v>
      </c>
      <c r="J259" s="185" t="s">
        <v>143</v>
      </c>
      <c r="K259" s="185">
        <v>0</v>
      </c>
      <c r="L259" s="185">
        <v>0</v>
      </c>
      <c r="M259" s="185">
        <v>63</v>
      </c>
      <c r="N259" s="185">
        <v>0</v>
      </c>
      <c r="O259" s="185">
        <v>0</v>
      </c>
      <c r="P259" s="185">
        <v>63</v>
      </c>
      <c r="Q259" s="185">
        <v>0</v>
      </c>
      <c r="R259" s="185">
        <v>0</v>
      </c>
      <c r="S259" s="185">
        <v>0</v>
      </c>
      <c r="T259" s="185">
        <v>63</v>
      </c>
      <c r="U259" s="185">
        <v>0</v>
      </c>
      <c r="V259" s="185">
        <v>7.5315860215053796</v>
      </c>
      <c r="W259" s="185"/>
      <c r="X259" s="185"/>
      <c r="Y259" s="185"/>
      <c r="Z259" s="185"/>
      <c r="AA259" s="185">
        <v>1</v>
      </c>
      <c r="AB259" s="186"/>
      <c r="AC259" s="186"/>
    </row>
    <row r="260" spans="1:29" s="187" customFormat="1" ht="75">
      <c r="A260" s="185">
        <v>250</v>
      </c>
      <c r="B260" s="185" t="s">
        <v>129</v>
      </c>
      <c r="C260" s="185" t="s">
        <v>139</v>
      </c>
      <c r="D260" s="185" t="s">
        <v>382</v>
      </c>
      <c r="E260" s="185" t="s">
        <v>617</v>
      </c>
      <c r="F260" s="185" t="s">
        <v>1253</v>
      </c>
      <c r="G260" s="185" t="s">
        <v>1254</v>
      </c>
      <c r="H260" s="185" t="s">
        <v>131</v>
      </c>
      <c r="I260" s="185">
        <v>1.0329999999999999</v>
      </c>
      <c r="J260" s="185" t="s">
        <v>139</v>
      </c>
      <c r="K260" s="185">
        <v>0</v>
      </c>
      <c r="L260" s="185">
        <v>0</v>
      </c>
      <c r="M260" s="185">
        <v>1815</v>
      </c>
      <c r="N260" s="185">
        <v>0</v>
      </c>
      <c r="O260" s="185">
        <v>59</v>
      </c>
      <c r="P260" s="185">
        <v>1756</v>
      </c>
      <c r="Q260" s="185">
        <v>0</v>
      </c>
      <c r="R260" s="185">
        <v>0</v>
      </c>
      <c r="S260" s="185">
        <v>19</v>
      </c>
      <c r="T260" s="185">
        <v>1796</v>
      </c>
      <c r="U260" s="185">
        <v>0</v>
      </c>
      <c r="V260" s="185">
        <v>1906.97214919355</v>
      </c>
      <c r="W260" s="185"/>
      <c r="X260" s="185" t="s">
        <v>1255</v>
      </c>
      <c r="Y260" s="185" t="s">
        <v>141</v>
      </c>
      <c r="Z260" s="185" t="s">
        <v>142</v>
      </c>
      <c r="AA260" s="185">
        <v>0</v>
      </c>
      <c r="AB260" s="186"/>
      <c r="AC260" s="186"/>
    </row>
    <row r="261" spans="1:29" s="187" customFormat="1" ht="60">
      <c r="A261" s="185">
        <v>251</v>
      </c>
      <c r="B261" s="185" t="s">
        <v>129</v>
      </c>
      <c r="C261" s="185" t="s">
        <v>130</v>
      </c>
      <c r="D261" s="185" t="s">
        <v>383</v>
      </c>
      <c r="E261" s="185" t="s">
        <v>617</v>
      </c>
      <c r="F261" s="185" t="s">
        <v>1256</v>
      </c>
      <c r="G261" s="185" t="s">
        <v>1257</v>
      </c>
      <c r="H261" s="185" t="s">
        <v>131</v>
      </c>
      <c r="I261" s="185">
        <v>4.4329999999999998</v>
      </c>
      <c r="J261" s="185" t="s">
        <v>130</v>
      </c>
      <c r="K261" s="185">
        <v>0</v>
      </c>
      <c r="L261" s="185">
        <v>0</v>
      </c>
      <c r="M261" s="185">
        <v>518</v>
      </c>
      <c r="N261" s="185">
        <v>0</v>
      </c>
      <c r="O261" s="185">
        <v>58</v>
      </c>
      <c r="P261" s="185">
        <v>460</v>
      </c>
      <c r="Q261" s="185">
        <v>0</v>
      </c>
      <c r="R261" s="185">
        <v>0</v>
      </c>
      <c r="S261" s="185">
        <v>6</v>
      </c>
      <c r="T261" s="185">
        <v>512</v>
      </c>
      <c r="U261" s="185">
        <v>0</v>
      </c>
      <c r="V261" s="185">
        <v>2794.12789247312</v>
      </c>
      <c r="W261" s="185"/>
      <c r="X261" s="185" t="s">
        <v>1258</v>
      </c>
      <c r="Y261" s="185" t="s">
        <v>132</v>
      </c>
      <c r="Z261" s="185"/>
      <c r="AA261" s="185">
        <v>1</v>
      </c>
      <c r="AB261" s="186"/>
      <c r="AC261" s="186"/>
    </row>
    <row r="262" spans="1:29" s="187" customFormat="1">
      <c r="A262" s="185">
        <v>252</v>
      </c>
      <c r="B262" s="185" t="s">
        <v>129</v>
      </c>
      <c r="C262" s="185" t="s">
        <v>146</v>
      </c>
      <c r="D262" s="185" t="s">
        <v>384</v>
      </c>
      <c r="E262" s="185" t="s">
        <v>640</v>
      </c>
      <c r="F262" s="185" t="s">
        <v>1259</v>
      </c>
      <c r="G262" s="185" t="s">
        <v>1260</v>
      </c>
      <c r="H262" s="185" t="s">
        <v>145</v>
      </c>
      <c r="I262" s="185">
        <v>0.61699999999999999</v>
      </c>
      <c r="J262" s="185" t="s">
        <v>146</v>
      </c>
      <c r="K262" s="185">
        <v>0</v>
      </c>
      <c r="L262" s="185">
        <v>0</v>
      </c>
      <c r="M262" s="185">
        <v>44</v>
      </c>
      <c r="N262" s="185">
        <v>0</v>
      </c>
      <c r="O262" s="185">
        <v>16</v>
      </c>
      <c r="P262" s="185">
        <v>28</v>
      </c>
      <c r="Q262" s="185">
        <v>0</v>
      </c>
      <c r="R262" s="185">
        <v>0</v>
      </c>
      <c r="S262" s="185">
        <v>0</v>
      </c>
      <c r="T262" s="185">
        <v>44</v>
      </c>
      <c r="U262" s="185">
        <v>0</v>
      </c>
      <c r="V262" s="185">
        <v>171.05661559139801</v>
      </c>
      <c r="W262" s="185"/>
      <c r="X262" s="185"/>
      <c r="Y262" s="185"/>
      <c r="Z262" s="185"/>
      <c r="AA262" s="185">
        <v>1</v>
      </c>
      <c r="AB262" s="186"/>
      <c r="AC262" s="186"/>
    </row>
    <row r="263" spans="1:29" s="187" customFormat="1" ht="60">
      <c r="A263" s="185">
        <v>253</v>
      </c>
      <c r="B263" s="185" t="s">
        <v>129</v>
      </c>
      <c r="C263" s="185" t="s">
        <v>130</v>
      </c>
      <c r="D263" s="185" t="s">
        <v>385</v>
      </c>
      <c r="E263" s="185" t="s">
        <v>617</v>
      </c>
      <c r="F263" s="185" t="s">
        <v>1261</v>
      </c>
      <c r="G263" s="185" t="s">
        <v>1262</v>
      </c>
      <c r="H263" s="185" t="s">
        <v>131</v>
      </c>
      <c r="I263" s="185">
        <v>2.2170000000000001</v>
      </c>
      <c r="J263" s="185" t="s">
        <v>130</v>
      </c>
      <c r="K263" s="185">
        <v>0</v>
      </c>
      <c r="L263" s="185">
        <v>0</v>
      </c>
      <c r="M263" s="185">
        <v>755</v>
      </c>
      <c r="N263" s="185">
        <v>0</v>
      </c>
      <c r="O263" s="185">
        <v>33</v>
      </c>
      <c r="P263" s="185">
        <v>722</v>
      </c>
      <c r="Q263" s="185">
        <v>0</v>
      </c>
      <c r="R263" s="185">
        <v>0</v>
      </c>
      <c r="S263" s="185">
        <v>2</v>
      </c>
      <c r="T263" s="185">
        <v>753</v>
      </c>
      <c r="U263" s="185">
        <v>0</v>
      </c>
      <c r="V263" s="185">
        <v>1137.8972889785</v>
      </c>
      <c r="W263" s="185"/>
      <c r="X263" s="185" t="s">
        <v>1263</v>
      </c>
      <c r="Y263" s="185" t="s">
        <v>132</v>
      </c>
      <c r="Z263" s="185"/>
      <c r="AA263" s="185">
        <v>1</v>
      </c>
      <c r="AB263" s="186"/>
      <c r="AC263" s="186"/>
    </row>
    <row r="264" spans="1:29" s="187" customFormat="1" ht="75">
      <c r="A264" s="185">
        <v>254</v>
      </c>
      <c r="B264" s="185" t="s">
        <v>129</v>
      </c>
      <c r="C264" s="185" t="s">
        <v>139</v>
      </c>
      <c r="D264" s="185" t="s">
        <v>387</v>
      </c>
      <c r="E264" s="185" t="s">
        <v>617</v>
      </c>
      <c r="F264" s="185" t="s">
        <v>1264</v>
      </c>
      <c r="G264" s="185" t="s">
        <v>1265</v>
      </c>
      <c r="H264" s="185" t="s">
        <v>131</v>
      </c>
      <c r="I264" s="185">
        <v>1.65</v>
      </c>
      <c r="J264" s="185" t="s">
        <v>139</v>
      </c>
      <c r="K264" s="185">
        <v>0</v>
      </c>
      <c r="L264" s="185">
        <v>0</v>
      </c>
      <c r="M264" s="185">
        <v>198</v>
      </c>
      <c r="N264" s="185">
        <v>0</v>
      </c>
      <c r="O264" s="185">
        <v>9</v>
      </c>
      <c r="P264" s="185">
        <v>189</v>
      </c>
      <c r="Q264" s="185">
        <v>0</v>
      </c>
      <c r="R264" s="185">
        <v>0</v>
      </c>
      <c r="S264" s="185">
        <v>1</v>
      </c>
      <c r="T264" s="185">
        <v>197</v>
      </c>
      <c r="U264" s="185">
        <v>0</v>
      </c>
      <c r="V264" s="185">
        <v>520.40645161290297</v>
      </c>
      <c r="W264" s="185"/>
      <c r="X264" s="185" t="s">
        <v>1266</v>
      </c>
      <c r="Y264" s="185" t="s">
        <v>141</v>
      </c>
      <c r="Z264" s="185" t="s">
        <v>142</v>
      </c>
      <c r="AA264" s="185">
        <v>0</v>
      </c>
      <c r="AB264" s="186"/>
      <c r="AC264" s="186"/>
    </row>
    <row r="265" spans="1:29" s="187" customFormat="1" ht="120">
      <c r="A265" s="185">
        <v>255</v>
      </c>
      <c r="B265" s="185" t="s">
        <v>129</v>
      </c>
      <c r="C265" s="185" t="s">
        <v>143</v>
      </c>
      <c r="D265" s="185" t="s">
        <v>388</v>
      </c>
      <c r="E265" s="185" t="s">
        <v>640</v>
      </c>
      <c r="F265" s="185" t="s">
        <v>1267</v>
      </c>
      <c r="G265" s="185" t="s">
        <v>1268</v>
      </c>
      <c r="H265" s="185" t="s">
        <v>145</v>
      </c>
      <c r="I265" s="185">
        <v>3</v>
      </c>
      <c r="J265" s="185" t="s">
        <v>143</v>
      </c>
      <c r="K265" s="185">
        <v>0</v>
      </c>
      <c r="L265" s="185">
        <v>0</v>
      </c>
      <c r="M265" s="185">
        <v>135</v>
      </c>
      <c r="N265" s="185">
        <v>0</v>
      </c>
      <c r="O265" s="185">
        <v>13</v>
      </c>
      <c r="P265" s="185">
        <v>122</v>
      </c>
      <c r="Q265" s="185">
        <v>0</v>
      </c>
      <c r="R265" s="185">
        <v>0</v>
      </c>
      <c r="S265" s="185">
        <v>0</v>
      </c>
      <c r="T265" s="185">
        <v>135</v>
      </c>
      <c r="U265" s="185">
        <v>0</v>
      </c>
      <c r="V265" s="185">
        <v>342.431451612903</v>
      </c>
      <c r="W265" s="185"/>
      <c r="X265" s="185"/>
      <c r="Y265" s="185"/>
      <c r="Z265" s="185"/>
      <c r="AA265" s="185">
        <v>1</v>
      </c>
      <c r="AB265" s="186"/>
      <c r="AC265" s="186"/>
    </row>
    <row r="266" spans="1:29" s="187" customFormat="1" ht="45">
      <c r="A266" s="185">
        <v>256</v>
      </c>
      <c r="B266" s="185" t="s">
        <v>129</v>
      </c>
      <c r="C266" s="185" t="s">
        <v>146</v>
      </c>
      <c r="D266" s="185" t="s">
        <v>389</v>
      </c>
      <c r="E266" s="185" t="s">
        <v>617</v>
      </c>
      <c r="F266" s="185" t="s">
        <v>1269</v>
      </c>
      <c r="G266" s="185" t="s">
        <v>1270</v>
      </c>
      <c r="H266" s="185" t="s">
        <v>131</v>
      </c>
      <c r="I266" s="185">
        <v>1.583</v>
      </c>
      <c r="J266" s="185" t="s">
        <v>146</v>
      </c>
      <c r="K266" s="185">
        <v>0</v>
      </c>
      <c r="L266" s="185">
        <v>0</v>
      </c>
      <c r="M266" s="185">
        <v>77</v>
      </c>
      <c r="N266" s="185">
        <v>0</v>
      </c>
      <c r="O266" s="185">
        <v>6</v>
      </c>
      <c r="P266" s="185">
        <v>71</v>
      </c>
      <c r="Q266" s="185">
        <v>0</v>
      </c>
      <c r="R266" s="185">
        <v>0</v>
      </c>
      <c r="S266" s="185">
        <v>0</v>
      </c>
      <c r="T266" s="185">
        <v>77</v>
      </c>
      <c r="U266" s="185">
        <v>0</v>
      </c>
      <c r="V266" s="185">
        <v>333.02575268817202</v>
      </c>
      <c r="W266" s="185"/>
      <c r="X266" s="185" t="s">
        <v>1271</v>
      </c>
      <c r="Y266" s="185" t="s">
        <v>132</v>
      </c>
      <c r="Z266" s="185"/>
      <c r="AA266" s="185">
        <v>1</v>
      </c>
      <c r="AB266" s="186"/>
      <c r="AC266" s="186"/>
    </row>
    <row r="267" spans="1:29" s="187" customFormat="1" ht="105">
      <c r="A267" s="185">
        <v>257</v>
      </c>
      <c r="B267" s="185" t="s">
        <v>129</v>
      </c>
      <c r="C267" s="185" t="s">
        <v>139</v>
      </c>
      <c r="D267" s="185" t="s">
        <v>390</v>
      </c>
      <c r="E267" s="185" t="s">
        <v>617</v>
      </c>
      <c r="F267" s="185" t="s">
        <v>1272</v>
      </c>
      <c r="G267" s="185" t="s">
        <v>1273</v>
      </c>
      <c r="H267" s="185" t="s">
        <v>131</v>
      </c>
      <c r="I267" s="185">
        <v>1.8</v>
      </c>
      <c r="J267" s="185" t="s">
        <v>139</v>
      </c>
      <c r="K267" s="185">
        <v>0</v>
      </c>
      <c r="L267" s="185">
        <v>0</v>
      </c>
      <c r="M267" s="185">
        <v>291</v>
      </c>
      <c r="N267" s="185">
        <v>0</v>
      </c>
      <c r="O267" s="185">
        <v>17</v>
      </c>
      <c r="P267" s="185">
        <v>274</v>
      </c>
      <c r="Q267" s="185">
        <v>0</v>
      </c>
      <c r="R267" s="185">
        <v>0</v>
      </c>
      <c r="S267" s="185">
        <v>14</v>
      </c>
      <c r="T267" s="185">
        <v>277</v>
      </c>
      <c r="U267" s="185">
        <v>0</v>
      </c>
      <c r="V267" s="185">
        <v>486.83571639784901</v>
      </c>
      <c r="W267" s="185"/>
      <c r="X267" s="185" t="s">
        <v>1274</v>
      </c>
      <c r="Y267" s="185" t="s">
        <v>141</v>
      </c>
      <c r="Z267" s="185" t="s">
        <v>142</v>
      </c>
      <c r="AA267" s="185">
        <v>0</v>
      </c>
      <c r="AB267" s="186"/>
      <c r="AC267" s="186"/>
    </row>
    <row r="268" spans="1:29" s="187" customFormat="1" ht="45">
      <c r="A268" s="185">
        <v>258</v>
      </c>
      <c r="B268" s="185" t="s">
        <v>129</v>
      </c>
      <c r="C268" s="185" t="s">
        <v>130</v>
      </c>
      <c r="D268" s="185" t="s">
        <v>241</v>
      </c>
      <c r="E268" s="185" t="s">
        <v>617</v>
      </c>
      <c r="F268" s="185" t="s">
        <v>1275</v>
      </c>
      <c r="G268" s="185" t="s">
        <v>1276</v>
      </c>
      <c r="H268" s="185" t="s">
        <v>131</v>
      </c>
      <c r="I268" s="185">
        <v>0.58299999999999996</v>
      </c>
      <c r="J268" s="185" t="s">
        <v>130</v>
      </c>
      <c r="K268" s="185">
        <v>0</v>
      </c>
      <c r="L268" s="185">
        <v>0</v>
      </c>
      <c r="M268" s="185">
        <v>66</v>
      </c>
      <c r="N268" s="185">
        <v>0</v>
      </c>
      <c r="O268" s="185">
        <v>0</v>
      </c>
      <c r="P268" s="185">
        <v>66</v>
      </c>
      <c r="Q268" s="185">
        <v>0</v>
      </c>
      <c r="R268" s="185">
        <v>0</v>
      </c>
      <c r="S268" s="185">
        <v>0</v>
      </c>
      <c r="T268" s="185">
        <v>66</v>
      </c>
      <c r="U268" s="185">
        <v>0</v>
      </c>
      <c r="V268" s="185">
        <v>21.608612903225801</v>
      </c>
      <c r="W268" s="185"/>
      <c r="X268" s="185" t="s">
        <v>1277</v>
      </c>
      <c r="Y268" s="185" t="s">
        <v>132</v>
      </c>
      <c r="Z268" s="185"/>
      <c r="AA268" s="185">
        <v>1</v>
      </c>
      <c r="AB268" s="186"/>
      <c r="AC268" s="186"/>
    </row>
    <row r="269" spans="1:29" s="187" customFormat="1" ht="255">
      <c r="A269" s="185">
        <v>259</v>
      </c>
      <c r="B269" s="185" t="s">
        <v>129</v>
      </c>
      <c r="C269" s="185" t="s">
        <v>146</v>
      </c>
      <c r="D269" s="185" t="s">
        <v>391</v>
      </c>
      <c r="E269" s="185" t="s">
        <v>617</v>
      </c>
      <c r="F269" s="185" t="s">
        <v>1278</v>
      </c>
      <c r="G269" s="185" t="s">
        <v>1279</v>
      </c>
      <c r="H269" s="185" t="s">
        <v>145</v>
      </c>
      <c r="I269" s="185">
        <v>1</v>
      </c>
      <c r="J269" s="185" t="s">
        <v>146</v>
      </c>
      <c r="K269" s="185">
        <v>0</v>
      </c>
      <c r="L269" s="185">
        <v>0</v>
      </c>
      <c r="M269" s="185">
        <v>43</v>
      </c>
      <c r="N269" s="185">
        <v>0</v>
      </c>
      <c r="O269" s="185">
        <v>13</v>
      </c>
      <c r="P269" s="185">
        <v>30</v>
      </c>
      <c r="Q269" s="185">
        <v>0</v>
      </c>
      <c r="R269" s="185">
        <v>0</v>
      </c>
      <c r="S269" s="185">
        <v>0</v>
      </c>
      <c r="T269" s="185">
        <v>43</v>
      </c>
      <c r="U269" s="185">
        <v>0</v>
      </c>
      <c r="V269" s="185">
        <v>177.52688172043</v>
      </c>
      <c r="W269" s="185"/>
      <c r="X269" s="185"/>
      <c r="Y269" s="185"/>
      <c r="Z269" s="185"/>
      <c r="AA269" s="185">
        <v>1</v>
      </c>
      <c r="AB269" s="186"/>
      <c r="AC269" s="186"/>
    </row>
    <row r="270" spans="1:29" s="187" customFormat="1" ht="255">
      <c r="A270" s="185">
        <v>260</v>
      </c>
      <c r="B270" s="185" t="s">
        <v>129</v>
      </c>
      <c r="C270" s="185" t="s">
        <v>146</v>
      </c>
      <c r="D270" s="185" t="s">
        <v>391</v>
      </c>
      <c r="E270" s="185" t="s">
        <v>617</v>
      </c>
      <c r="F270" s="185" t="s">
        <v>1280</v>
      </c>
      <c r="G270" s="185" t="s">
        <v>1281</v>
      </c>
      <c r="H270" s="185" t="s">
        <v>145</v>
      </c>
      <c r="I270" s="185">
        <v>0.5</v>
      </c>
      <c r="J270" s="185" t="s">
        <v>146</v>
      </c>
      <c r="K270" s="185">
        <v>0</v>
      </c>
      <c r="L270" s="185">
        <v>0</v>
      </c>
      <c r="M270" s="185">
        <v>43</v>
      </c>
      <c r="N270" s="185">
        <v>0</v>
      </c>
      <c r="O270" s="185">
        <v>13</v>
      </c>
      <c r="P270" s="185">
        <v>30</v>
      </c>
      <c r="Q270" s="185">
        <v>0</v>
      </c>
      <c r="R270" s="185">
        <v>0</v>
      </c>
      <c r="S270" s="185">
        <v>0</v>
      </c>
      <c r="T270" s="185">
        <v>43</v>
      </c>
      <c r="U270" s="185">
        <v>0</v>
      </c>
      <c r="V270" s="185">
        <v>88.763440860215098</v>
      </c>
      <c r="W270" s="185"/>
      <c r="X270" s="185"/>
      <c r="Y270" s="185"/>
      <c r="Z270" s="185"/>
      <c r="AA270" s="185">
        <v>1</v>
      </c>
      <c r="AB270" s="186"/>
      <c r="AC270" s="186"/>
    </row>
    <row r="271" spans="1:29" s="187" customFormat="1" ht="45">
      <c r="A271" s="185">
        <v>261</v>
      </c>
      <c r="B271" s="185" t="s">
        <v>129</v>
      </c>
      <c r="C271" s="185" t="s">
        <v>130</v>
      </c>
      <c r="D271" s="185" t="s">
        <v>166</v>
      </c>
      <c r="E271" s="185" t="s">
        <v>617</v>
      </c>
      <c r="F271" s="185" t="s">
        <v>1282</v>
      </c>
      <c r="G271" s="185" t="s">
        <v>1283</v>
      </c>
      <c r="H271" s="185" t="s">
        <v>131</v>
      </c>
      <c r="I271" s="185">
        <v>0.5</v>
      </c>
      <c r="J271" s="185" t="s">
        <v>130</v>
      </c>
      <c r="K271" s="185">
        <v>0</v>
      </c>
      <c r="L271" s="185">
        <v>0</v>
      </c>
      <c r="M271" s="185">
        <v>18</v>
      </c>
      <c r="N271" s="185">
        <v>0</v>
      </c>
      <c r="O271" s="185">
        <v>13</v>
      </c>
      <c r="P271" s="185">
        <v>5</v>
      </c>
      <c r="Q271" s="185">
        <v>0</v>
      </c>
      <c r="R271" s="185">
        <v>0</v>
      </c>
      <c r="S271" s="185">
        <v>0</v>
      </c>
      <c r="T271" s="185">
        <v>18</v>
      </c>
      <c r="U271" s="185">
        <v>0</v>
      </c>
      <c r="V271" s="185">
        <v>42.981854838709701</v>
      </c>
      <c r="W271" s="185"/>
      <c r="X271" s="185" t="s">
        <v>1284</v>
      </c>
      <c r="Y271" s="185" t="s">
        <v>233</v>
      </c>
      <c r="Z271" s="185" t="s">
        <v>164</v>
      </c>
      <c r="AA271" s="185">
        <v>0</v>
      </c>
      <c r="AB271" s="186"/>
      <c r="AC271" s="186"/>
    </row>
    <row r="272" spans="1:29" s="187" customFormat="1" ht="195">
      <c r="A272" s="185">
        <v>262</v>
      </c>
      <c r="B272" s="185" t="s">
        <v>129</v>
      </c>
      <c r="C272" s="185" t="s">
        <v>139</v>
      </c>
      <c r="D272" s="185" t="s">
        <v>392</v>
      </c>
      <c r="E272" s="185" t="s">
        <v>617</v>
      </c>
      <c r="F272" s="185" t="s">
        <v>1285</v>
      </c>
      <c r="G272" s="185" t="s">
        <v>1286</v>
      </c>
      <c r="H272" s="185" t="s">
        <v>131</v>
      </c>
      <c r="I272" s="185">
        <v>0.63300000000000001</v>
      </c>
      <c r="J272" s="185" t="s">
        <v>139</v>
      </c>
      <c r="K272" s="185">
        <v>0</v>
      </c>
      <c r="L272" s="185">
        <v>0</v>
      </c>
      <c r="M272" s="185">
        <v>96</v>
      </c>
      <c r="N272" s="185">
        <v>0</v>
      </c>
      <c r="O272" s="185">
        <v>0</v>
      </c>
      <c r="P272" s="185">
        <v>96</v>
      </c>
      <c r="Q272" s="185">
        <v>0</v>
      </c>
      <c r="R272" s="185">
        <v>0</v>
      </c>
      <c r="S272" s="185">
        <v>12</v>
      </c>
      <c r="T272" s="185">
        <v>84</v>
      </c>
      <c r="U272" s="185">
        <v>0</v>
      </c>
      <c r="V272" s="185">
        <v>22.642512096774201</v>
      </c>
      <c r="W272" s="185"/>
      <c r="X272" s="185" t="s">
        <v>1287</v>
      </c>
      <c r="Y272" s="185" t="s">
        <v>141</v>
      </c>
      <c r="Z272" s="185" t="s">
        <v>142</v>
      </c>
      <c r="AA272" s="185">
        <v>0</v>
      </c>
      <c r="AB272" s="186"/>
      <c r="AC272" s="186"/>
    </row>
    <row r="273" spans="1:29" s="187" customFormat="1" ht="75">
      <c r="A273" s="185">
        <v>263</v>
      </c>
      <c r="B273" s="185" t="s">
        <v>129</v>
      </c>
      <c r="C273" s="185" t="s">
        <v>139</v>
      </c>
      <c r="D273" s="185" t="s">
        <v>393</v>
      </c>
      <c r="E273" s="185" t="s">
        <v>617</v>
      </c>
      <c r="F273" s="185" t="s">
        <v>1288</v>
      </c>
      <c r="G273" s="185" t="s">
        <v>1289</v>
      </c>
      <c r="H273" s="185" t="s">
        <v>131</v>
      </c>
      <c r="I273" s="185">
        <v>0.35</v>
      </c>
      <c r="J273" s="185" t="s">
        <v>139</v>
      </c>
      <c r="K273" s="185">
        <v>0</v>
      </c>
      <c r="L273" s="185">
        <v>0</v>
      </c>
      <c r="M273" s="185">
        <v>250</v>
      </c>
      <c r="N273" s="185">
        <v>0</v>
      </c>
      <c r="O273" s="185">
        <v>9</v>
      </c>
      <c r="P273" s="185">
        <v>241</v>
      </c>
      <c r="Q273" s="185">
        <v>0</v>
      </c>
      <c r="R273" s="185">
        <v>0</v>
      </c>
      <c r="S273" s="185">
        <v>0</v>
      </c>
      <c r="T273" s="185">
        <v>250</v>
      </c>
      <c r="U273" s="185">
        <v>0</v>
      </c>
      <c r="V273" s="185">
        <v>27.998588709677399</v>
      </c>
      <c r="W273" s="185"/>
      <c r="X273" s="185" t="s">
        <v>1290</v>
      </c>
      <c r="Y273" s="185" t="s">
        <v>141</v>
      </c>
      <c r="Z273" s="185" t="s">
        <v>142</v>
      </c>
      <c r="AA273" s="185">
        <v>0</v>
      </c>
      <c r="AB273" s="186"/>
      <c r="AC273" s="186"/>
    </row>
    <row r="274" spans="1:29" s="187" customFormat="1" ht="60">
      <c r="A274" s="185">
        <v>264</v>
      </c>
      <c r="B274" s="185" t="s">
        <v>129</v>
      </c>
      <c r="C274" s="185" t="s">
        <v>130</v>
      </c>
      <c r="D274" s="185" t="s">
        <v>348</v>
      </c>
      <c r="E274" s="185" t="s">
        <v>617</v>
      </c>
      <c r="F274" s="185" t="s">
        <v>1291</v>
      </c>
      <c r="G274" s="185" t="s">
        <v>1292</v>
      </c>
      <c r="H274" s="185" t="s">
        <v>131</v>
      </c>
      <c r="I274" s="185">
        <v>1.083</v>
      </c>
      <c r="J274" s="185" t="s">
        <v>130</v>
      </c>
      <c r="K274" s="185">
        <v>0</v>
      </c>
      <c r="L274" s="185">
        <v>0</v>
      </c>
      <c r="M274" s="185">
        <v>487</v>
      </c>
      <c r="N274" s="185">
        <v>0</v>
      </c>
      <c r="O274" s="185">
        <v>39</v>
      </c>
      <c r="P274" s="185">
        <v>448</v>
      </c>
      <c r="Q274" s="185">
        <v>0</v>
      </c>
      <c r="R274" s="185">
        <v>0</v>
      </c>
      <c r="S274" s="185">
        <v>4</v>
      </c>
      <c r="T274" s="185">
        <v>483</v>
      </c>
      <c r="U274" s="185">
        <v>0</v>
      </c>
      <c r="V274" s="185">
        <v>414.91844758064502</v>
      </c>
      <c r="W274" s="185"/>
      <c r="X274" s="185" t="s">
        <v>1293</v>
      </c>
      <c r="Y274" s="185" t="s">
        <v>132</v>
      </c>
      <c r="Z274" s="185"/>
      <c r="AA274" s="185">
        <v>1</v>
      </c>
      <c r="AB274" s="186"/>
      <c r="AC274" s="186"/>
    </row>
    <row r="275" spans="1:29" s="187" customFormat="1" ht="105">
      <c r="A275" s="185">
        <v>265</v>
      </c>
      <c r="B275" s="185" t="s">
        <v>129</v>
      </c>
      <c r="C275" s="185" t="s">
        <v>130</v>
      </c>
      <c r="D275" s="185" t="s">
        <v>394</v>
      </c>
      <c r="E275" s="185" t="s">
        <v>617</v>
      </c>
      <c r="F275" s="185" t="s">
        <v>1291</v>
      </c>
      <c r="G275" s="185" t="s">
        <v>1294</v>
      </c>
      <c r="H275" s="185" t="s">
        <v>131</v>
      </c>
      <c r="I275" s="185">
        <v>14.083</v>
      </c>
      <c r="J275" s="185" t="s">
        <v>130</v>
      </c>
      <c r="K275" s="185">
        <v>0</v>
      </c>
      <c r="L275" s="185">
        <v>0</v>
      </c>
      <c r="M275" s="185">
        <v>550</v>
      </c>
      <c r="N275" s="185">
        <v>0</v>
      </c>
      <c r="O275" s="185">
        <v>35</v>
      </c>
      <c r="P275" s="185">
        <v>515</v>
      </c>
      <c r="Q275" s="185">
        <v>0</v>
      </c>
      <c r="R275" s="185">
        <v>0</v>
      </c>
      <c r="S275" s="185">
        <v>8</v>
      </c>
      <c r="T275" s="185">
        <v>542</v>
      </c>
      <c r="U275" s="185">
        <v>0</v>
      </c>
      <c r="V275" s="185">
        <v>5839.6791290322599</v>
      </c>
      <c r="W275" s="185"/>
      <c r="X275" s="185" t="s">
        <v>1293</v>
      </c>
      <c r="Y275" s="185" t="s">
        <v>132</v>
      </c>
      <c r="Z275" s="185"/>
      <c r="AA275" s="185">
        <v>1</v>
      </c>
      <c r="AB275" s="186"/>
      <c r="AC275" s="186"/>
    </row>
    <row r="276" spans="1:29" s="187" customFormat="1" ht="75">
      <c r="A276" s="185">
        <v>266</v>
      </c>
      <c r="B276" s="185" t="s">
        <v>129</v>
      </c>
      <c r="C276" s="185" t="s">
        <v>146</v>
      </c>
      <c r="D276" s="185" t="s">
        <v>395</v>
      </c>
      <c r="E276" s="185" t="s">
        <v>617</v>
      </c>
      <c r="F276" s="185" t="s">
        <v>1295</v>
      </c>
      <c r="G276" s="185" t="s">
        <v>1296</v>
      </c>
      <c r="H276" s="185" t="s">
        <v>131</v>
      </c>
      <c r="I276" s="185">
        <v>6.75</v>
      </c>
      <c r="J276" s="185" t="s">
        <v>146</v>
      </c>
      <c r="K276" s="185">
        <v>0</v>
      </c>
      <c r="L276" s="185">
        <v>0</v>
      </c>
      <c r="M276" s="185">
        <v>176</v>
      </c>
      <c r="N276" s="185">
        <v>0</v>
      </c>
      <c r="O276" s="185">
        <v>0</v>
      </c>
      <c r="P276" s="185">
        <v>176</v>
      </c>
      <c r="Q276" s="185">
        <v>0</v>
      </c>
      <c r="R276" s="185">
        <v>0</v>
      </c>
      <c r="S276" s="185">
        <v>0</v>
      </c>
      <c r="T276" s="185">
        <v>176</v>
      </c>
      <c r="U276" s="185">
        <v>0</v>
      </c>
      <c r="V276" s="185">
        <v>672.18824596774198</v>
      </c>
      <c r="W276" s="185"/>
      <c r="X276" s="185" t="s">
        <v>1297</v>
      </c>
      <c r="Y276" s="185" t="s">
        <v>132</v>
      </c>
      <c r="Z276" s="185"/>
      <c r="AA276" s="185">
        <v>1</v>
      </c>
      <c r="AB276" s="186"/>
      <c r="AC276" s="186"/>
    </row>
    <row r="277" spans="1:29" s="187" customFormat="1" ht="60">
      <c r="A277" s="185">
        <v>267</v>
      </c>
      <c r="B277" s="185" t="s">
        <v>129</v>
      </c>
      <c r="C277" s="185" t="s">
        <v>130</v>
      </c>
      <c r="D277" s="185" t="s">
        <v>397</v>
      </c>
      <c r="E277" s="185" t="s">
        <v>617</v>
      </c>
      <c r="F277" s="185" t="s">
        <v>1298</v>
      </c>
      <c r="G277" s="185" t="s">
        <v>1299</v>
      </c>
      <c r="H277" s="185" t="s">
        <v>131</v>
      </c>
      <c r="I277" s="185">
        <v>2.1829999999999998</v>
      </c>
      <c r="J277" s="185" t="s">
        <v>130</v>
      </c>
      <c r="K277" s="185">
        <v>0</v>
      </c>
      <c r="L277" s="185">
        <v>0</v>
      </c>
      <c r="M277" s="185">
        <v>10</v>
      </c>
      <c r="N277" s="185">
        <v>0</v>
      </c>
      <c r="O277" s="185">
        <v>7</v>
      </c>
      <c r="P277" s="185">
        <v>3</v>
      </c>
      <c r="Q277" s="185">
        <v>0</v>
      </c>
      <c r="R277" s="185">
        <v>0</v>
      </c>
      <c r="S277" s="185">
        <v>1</v>
      </c>
      <c r="T277" s="185">
        <v>9</v>
      </c>
      <c r="U277" s="185">
        <v>0</v>
      </c>
      <c r="V277" s="185">
        <v>292.05840591397799</v>
      </c>
      <c r="W277" s="185"/>
      <c r="X277" s="185" t="s">
        <v>1300</v>
      </c>
      <c r="Y277" s="185" t="s">
        <v>132</v>
      </c>
      <c r="Z277" s="185"/>
      <c r="AA277" s="185">
        <v>1</v>
      </c>
      <c r="AB277" s="186"/>
      <c r="AC277" s="186"/>
    </row>
    <row r="278" spans="1:29" s="187" customFormat="1" ht="75">
      <c r="A278" s="185">
        <v>268</v>
      </c>
      <c r="B278" s="185" t="s">
        <v>129</v>
      </c>
      <c r="C278" s="185" t="s">
        <v>146</v>
      </c>
      <c r="D278" s="185" t="s">
        <v>398</v>
      </c>
      <c r="E278" s="185" t="s">
        <v>617</v>
      </c>
      <c r="F278" s="185" t="s">
        <v>1301</v>
      </c>
      <c r="G278" s="185" t="s">
        <v>1302</v>
      </c>
      <c r="H278" s="185" t="s">
        <v>131</v>
      </c>
      <c r="I278" s="185">
        <v>3.7829999999999999</v>
      </c>
      <c r="J278" s="185" t="s">
        <v>146</v>
      </c>
      <c r="K278" s="185">
        <v>0</v>
      </c>
      <c r="L278" s="185">
        <v>0</v>
      </c>
      <c r="M278" s="185">
        <v>135</v>
      </c>
      <c r="N278" s="185">
        <v>0</v>
      </c>
      <c r="O278" s="185">
        <v>18</v>
      </c>
      <c r="P278" s="185">
        <v>117</v>
      </c>
      <c r="Q278" s="185">
        <v>0</v>
      </c>
      <c r="R278" s="185">
        <v>0</v>
      </c>
      <c r="S278" s="185">
        <v>7</v>
      </c>
      <c r="T278" s="185">
        <v>128</v>
      </c>
      <c r="U278" s="185">
        <v>0</v>
      </c>
      <c r="V278" s="185">
        <v>1147.69118951613</v>
      </c>
      <c r="W278" s="185"/>
      <c r="X278" s="185" t="s">
        <v>1303</v>
      </c>
      <c r="Y278" s="185" t="s">
        <v>132</v>
      </c>
      <c r="Z278" s="185"/>
      <c r="AA278" s="185">
        <v>1</v>
      </c>
      <c r="AB278" s="186"/>
      <c r="AC278" s="186"/>
    </row>
    <row r="279" spans="1:29" s="187" customFormat="1" ht="75">
      <c r="A279" s="185">
        <v>269</v>
      </c>
      <c r="B279" s="185" t="s">
        <v>129</v>
      </c>
      <c r="C279" s="185" t="s">
        <v>143</v>
      </c>
      <c r="D279" s="185" t="s">
        <v>396</v>
      </c>
      <c r="E279" s="185" t="s">
        <v>640</v>
      </c>
      <c r="F279" s="185" t="s">
        <v>1304</v>
      </c>
      <c r="G279" s="185" t="s">
        <v>1305</v>
      </c>
      <c r="H279" s="185" t="s">
        <v>131</v>
      </c>
      <c r="I279" s="185">
        <v>3.4329999999999998</v>
      </c>
      <c r="J279" s="185" t="s">
        <v>143</v>
      </c>
      <c r="K279" s="185">
        <v>0</v>
      </c>
      <c r="L279" s="185">
        <v>0</v>
      </c>
      <c r="M279" s="185">
        <v>117</v>
      </c>
      <c r="N279" s="185">
        <v>0</v>
      </c>
      <c r="O279" s="185">
        <v>2</v>
      </c>
      <c r="P279" s="185">
        <v>115</v>
      </c>
      <c r="Q279" s="185">
        <v>0</v>
      </c>
      <c r="R279" s="185">
        <v>0</v>
      </c>
      <c r="S279" s="185">
        <v>0</v>
      </c>
      <c r="T279" s="185">
        <v>117</v>
      </c>
      <c r="U279" s="185">
        <v>0</v>
      </c>
      <c r="V279" s="185">
        <v>278.73745161290299</v>
      </c>
      <c r="W279" s="185"/>
      <c r="X279" s="185" t="s">
        <v>1306</v>
      </c>
      <c r="Y279" s="185" t="s">
        <v>163</v>
      </c>
      <c r="Z279" s="185" t="s">
        <v>164</v>
      </c>
      <c r="AA279" s="185">
        <v>0</v>
      </c>
      <c r="AB279" s="186"/>
      <c r="AC279" s="186"/>
    </row>
    <row r="280" spans="1:29" s="187" customFormat="1" ht="165">
      <c r="A280" s="185">
        <v>270</v>
      </c>
      <c r="B280" s="185" t="s">
        <v>129</v>
      </c>
      <c r="C280" s="185" t="s">
        <v>146</v>
      </c>
      <c r="D280" s="185" t="s">
        <v>399</v>
      </c>
      <c r="E280" s="185" t="s">
        <v>617</v>
      </c>
      <c r="F280" s="185" t="s">
        <v>1307</v>
      </c>
      <c r="G280" s="185" t="s">
        <v>1308</v>
      </c>
      <c r="H280" s="185" t="s">
        <v>131</v>
      </c>
      <c r="I280" s="185">
        <v>2.0169999999999999</v>
      </c>
      <c r="J280" s="185" t="s">
        <v>146</v>
      </c>
      <c r="K280" s="185">
        <v>0</v>
      </c>
      <c r="L280" s="185">
        <v>0</v>
      </c>
      <c r="M280" s="185">
        <v>124</v>
      </c>
      <c r="N280" s="185">
        <v>0</v>
      </c>
      <c r="O280" s="185">
        <v>22</v>
      </c>
      <c r="P280" s="185">
        <v>102</v>
      </c>
      <c r="Q280" s="185">
        <v>0</v>
      </c>
      <c r="R280" s="185">
        <v>0</v>
      </c>
      <c r="S280" s="185">
        <v>6</v>
      </c>
      <c r="T280" s="185">
        <v>118</v>
      </c>
      <c r="U280" s="185">
        <v>0</v>
      </c>
      <c r="V280" s="185">
        <v>541.05058736559101</v>
      </c>
      <c r="W280" s="185"/>
      <c r="X280" s="185" t="s">
        <v>1309</v>
      </c>
      <c r="Y280" s="185" t="s">
        <v>141</v>
      </c>
      <c r="Z280" s="185" t="s">
        <v>142</v>
      </c>
      <c r="AA280" s="185">
        <v>0</v>
      </c>
      <c r="AB280" s="186"/>
      <c r="AC280" s="186"/>
    </row>
    <row r="281" spans="1:29" s="187" customFormat="1" ht="90">
      <c r="A281" s="185">
        <v>271</v>
      </c>
      <c r="B281" s="185" t="s">
        <v>129</v>
      </c>
      <c r="C281" s="185" t="s">
        <v>139</v>
      </c>
      <c r="D281" s="185" t="s">
        <v>400</v>
      </c>
      <c r="E281" s="185" t="s">
        <v>617</v>
      </c>
      <c r="F281" s="185" t="s">
        <v>1310</v>
      </c>
      <c r="G281" s="185" t="s">
        <v>1311</v>
      </c>
      <c r="H281" s="185" t="s">
        <v>131</v>
      </c>
      <c r="I281" s="185">
        <v>2.4670000000000001</v>
      </c>
      <c r="J281" s="185" t="s">
        <v>139</v>
      </c>
      <c r="K281" s="185">
        <v>0</v>
      </c>
      <c r="L281" s="185">
        <v>0</v>
      </c>
      <c r="M281" s="185">
        <v>111</v>
      </c>
      <c r="N281" s="185">
        <v>0</v>
      </c>
      <c r="O281" s="185">
        <v>28</v>
      </c>
      <c r="P281" s="185">
        <v>83</v>
      </c>
      <c r="Q281" s="185">
        <v>0</v>
      </c>
      <c r="R281" s="185">
        <v>0</v>
      </c>
      <c r="S281" s="185">
        <v>0</v>
      </c>
      <c r="T281" s="185">
        <v>111</v>
      </c>
      <c r="U281" s="185">
        <v>0</v>
      </c>
      <c r="V281" s="185">
        <v>1478.9565524193599</v>
      </c>
      <c r="W281" s="185"/>
      <c r="X281" s="185" t="s">
        <v>1312</v>
      </c>
      <c r="Y281" s="185" t="s">
        <v>141</v>
      </c>
      <c r="Z281" s="185" t="s">
        <v>142</v>
      </c>
      <c r="AA281" s="185">
        <v>0</v>
      </c>
      <c r="AB281" s="186"/>
      <c r="AC281" s="186"/>
    </row>
    <row r="282" spans="1:29" s="187" customFormat="1" ht="60">
      <c r="A282" s="185">
        <v>272</v>
      </c>
      <c r="B282" s="185" t="s">
        <v>129</v>
      </c>
      <c r="C282" s="185" t="s">
        <v>130</v>
      </c>
      <c r="D282" s="185" t="s">
        <v>401</v>
      </c>
      <c r="E282" s="185" t="s">
        <v>617</v>
      </c>
      <c r="F282" s="185" t="s">
        <v>1313</v>
      </c>
      <c r="G282" s="185" t="s">
        <v>1314</v>
      </c>
      <c r="H282" s="185" t="s">
        <v>131</v>
      </c>
      <c r="I282" s="185">
        <v>1.4</v>
      </c>
      <c r="J282" s="185" t="s">
        <v>130</v>
      </c>
      <c r="K282" s="185">
        <v>0</v>
      </c>
      <c r="L282" s="185">
        <v>0</v>
      </c>
      <c r="M282" s="185">
        <v>1</v>
      </c>
      <c r="N282" s="185">
        <v>0</v>
      </c>
      <c r="O282" s="185">
        <v>0</v>
      </c>
      <c r="P282" s="185">
        <v>1</v>
      </c>
      <c r="Q282" s="185">
        <v>0</v>
      </c>
      <c r="R282" s="185">
        <v>0</v>
      </c>
      <c r="S282" s="185">
        <v>0</v>
      </c>
      <c r="T282" s="185">
        <v>1</v>
      </c>
      <c r="U282" s="185">
        <v>0</v>
      </c>
      <c r="V282" s="185">
        <v>24.853763440860199</v>
      </c>
      <c r="W282" s="185"/>
      <c r="X282" s="185" t="s">
        <v>1315</v>
      </c>
      <c r="Y282" s="185" t="s">
        <v>132</v>
      </c>
      <c r="Z282" s="185"/>
      <c r="AA282" s="185">
        <v>1</v>
      </c>
      <c r="AB282" s="186"/>
      <c r="AC282" s="186"/>
    </row>
    <row r="283" spans="1:29" s="187" customFormat="1" ht="60">
      <c r="A283" s="185">
        <v>273</v>
      </c>
      <c r="B283" s="185" t="s">
        <v>129</v>
      </c>
      <c r="C283" s="185" t="s">
        <v>130</v>
      </c>
      <c r="D283" s="185" t="s">
        <v>402</v>
      </c>
      <c r="E283" s="185" t="s">
        <v>617</v>
      </c>
      <c r="F283" s="185" t="s">
        <v>1316</v>
      </c>
      <c r="G283" s="185" t="s">
        <v>1317</v>
      </c>
      <c r="H283" s="185" t="s">
        <v>131</v>
      </c>
      <c r="I283" s="185">
        <v>1.133</v>
      </c>
      <c r="J283" s="185" t="s">
        <v>130</v>
      </c>
      <c r="K283" s="185">
        <v>0</v>
      </c>
      <c r="L283" s="185">
        <v>0</v>
      </c>
      <c r="M283" s="185">
        <v>351</v>
      </c>
      <c r="N283" s="185">
        <v>0</v>
      </c>
      <c r="O283" s="185">
        <v>48</v>
      </c>
      <c r="P283" s="185">
        <v>303</v>
      </c>
      <c r="Q283" s="185">
        <v>0</v>
      </c>
      <c r="R283" s="185">
        <v>0</v>
      </c>
      <c r="S283" s="185">
        <v>4</v>
      </c>
      <c r="T283" s="185">
        <v>347</v>
      </c>
      <c r="U283" s="185">
        <v>0</v>
      </c>
      <c r="V283" s="185">
        <v>740.66776478494705</v>
      </c>
      <c r="W283" s="185"/>
      <c r="X283" s="185" t="s">
        <v>1318</v>
      </c>
      <c r="Y283" s="185" t="s">
        <v>132</v>
      </c>
      <c r="Z283" s="185"/>
      <c r="AA283" s="185">
        <v>1</v>
      </c>
      <c r="AB283" s="186"/>
      <c r="AC283" s="186"/>
    </row>
    <row r="284" spans="1:29" s="187" customFormat="1" ht="120">
      <c r="A284" s="185">
        <v>274</v>
      </c>
      <c r="B284" s="185" t="s">
        <v>129</v>
      </c>
      <c r="C284" s="185" t="s">
        <v>143</v>
      </c>
      <c r="D284" s="185" t="s">
        <v>403</v>
      </c>
      <c r="E284" s="185" t="s">
        <v>617</v>
      </c>
      <c r="F284" s="185" t="s">
        <v>1319</v>
      </c>
      <c r="G284" s="185" t="s">
        <v>1320</v>
      </c>
      <c r="H284" s="185" t="s">
        <v>145</v>
      </c>
      <c r="I284" s="185">
        <v>1.7</v>
      </c>
      <c r="J284" s="185" t="s">
        <v>143</v>
      </c>
      <c r="K284" s="185">
        <v>0</v>
      </c>
      <c r="L284" s="185">
        <v>0</v>
      </c>
      <c r="M284" s="185">
        <v>42</v>
      </c>
      <c r="N284" s="185">
        <v>0</v>
      </c>
      <c r="O284" s="185">
        <v>0</v>
      </c>
      <c r="P284" s="185">
        <v>42</v>
      </c>
      <c r="Q284" s="185">
        <v>0</v>
      </c>
      <c r="R284" s="185">
        <v>0</v>
      </c>
      <c r="S284" s="185">
        <v>3</v>
      </c>
      <c r="T284" s="185">
        <v>39</v>
      </c>
      <c r="U284" s="185">
        <v>0</v>
      </c>
      <c r="V284" s="185">
        <v>53.319220430107499</v>
      </c>
      <c r="W284" s="185"/>
      <c r="X284" s="185"/>
      <c r="Y284" s="185"/>
      <c r="Z284" s="185"/>
      <c r="AA284" s="185">
        <v>1</v>
      </c>
      <c r="AB284" s="186"/>
      <c r="AC284" s="186"/>
    </row>
    <row r="285" spans="1:29" s="187" customFormat="1" ht="60">
      <c r="A285" s="185">
        <v>275</v>
      </c>
      <c r="B285" s="185" t="s">
        <v>129</v>
      </c>
      <c r="C285" s="185" t="s">
        <v>130</v>
      </c>
      <c r="D285" s="185" t="s">
        <v>404</v>
      </c>
      <c r="E285" s="185" t="s">
        <v>617</v>
      </c>
      <c r="F285" s="185" t="s">
        <v>1321</v>
      </c>
      <c r="G285" s="185" t="s">
        <v>1322</v>
      </c>
      <c r="H285" s="185" t="s">
        <v>131</v>
      </c>
      <c r="I285" s="185">
        <v>12.9</v>
      </c>
      <c r="J285" s="185" t="s">
        <v>130</v>
      </c>
      <c r="K285" s="185">
        <v>0</v>
      </c>
      <c r="L285" s="185">
        <v>0</v>
      </c>
      <c r="M285" s="185">
        <v>1139</v>
      </c>
      <c r="N285" s="185">
        <v>0</v>
      </c>
      <c r="O285" s="185">
        <v>101</v>
      </c>
      <c r="P285" s="185">
        <v>1038</v>
      </c>
      <c r="Q285" s="185">
        <v>0</v>
      </c>
      <c r="R285" s="185">
        <v>0</v>
      </c>
      <c r="S285" s="185">
        <v>6</v>
      </c>
      <c r="T285" s="185">
        <v>1133</v>
      </c>
      <c r="U285" s="185">
        <v>0</v>
      </c>
      <c r="V285" s="185">
        <v>10152.045495967701</v>
      </c>
      <c r="W285" s="185"/>
      <c r="X285" s="185" t="s">
        <v>1323</v>
      </c>
      <c r="Y285" s="185" t="s">
        <v>132</v>
      </c>
      <c r="Z285" s="185"/>
      <c r="AA285" s="185">
        <v>1</v>
      </c>
      <c r="AB285" s="186"/>
      <c r="AC285" s="186"/>
    </row>
    <row r="286" spans="1:29" s="187" customFormat="1" ht="195">
      <c r="A286" s="185">
        <v>276</v>
      </c>
      <c r="B286" s="185" t="s">
        <v>129</v>
      </c>
      <c r="C286" s="185" t="s">
        <v>146</v>
      </c>
      <c r="D286" s="185" t="s">
        <v>405</v>
      </c>
      <c r="E286" s="185" t="s">
        <v>640</v>
      </c>
      <c r="F286" s="185" t="s">
        <v>1324</v>
      </c>
      <c r="G286" s="185" t="s">
        <v>1325</v>
      </c>
      <c r="H286" s="185" t="s">
        <v>145</v>
      </c>
      <c r="I286" s="185">
        <v>1</v>
      </c>
      <c r="J286" s="185" t="s">
        <v>146</v>
      </c>
      <c r="K286" s="185">
        <v>0</v>
      </c>
      <c r="L286" s="185">
        <v>0</v>
      </c>
      <c r="M286" s="185">
        <v>7</v>
      </c>
      <c r="N286" s="185">
        <v>0</v>
      </c>
      <c r="O286" s="185">
        <v>7</v>
      </c>
      <c r="P286" s="185">
        <v>0</v>
      </c>
      <c r="Q286" s="185">
        <v>0</v>
      </c>
      <c r="R286" s="185">
        <v>0</v>
      </c>
      <c r="S286" s="185">
        <v>0</v>
      </c>
      <c r="T286" s="185">
        <v>7</v>
      </c>
      <c r="U286" s="185">
        <v>0</v>
      </c>
      <c r="V286" s="185">
        <v>71.392473118279597</v>
      </c>
      <c r="W286" s="185"/>
      <c r="X286" s="185"/>
      <c r="Y286" s="185"/>
      <c r="Z286" s="185"/>
      <c r="AA286" s="185">
        <v>1</v>
      </c>
      <c r="AB286" s="186"/>
      <c r="AC286" s="186"/>
    </row>
    <row r="287" spans="1:29" s="187" customFormat="1" ht="105">
      <c r="A287" s="185">
        <v>277</v>
      </c>
      <c r="B287" s="185" t="s">
        <v>129</v>
      </c>
      <c r="C287" s="185" t="s">
        <v>130</v>
      </c>
      <c r="D287" s="185" t="s">
        <v>408</v>
      </c>
      <c r="E287" s="185" t="s">
        <v>617</v>
      </c>
      <c r="F287" s="185" t="s">
        <v>1326</v>
      </c>
      <c r="G287" s="185" t="s">
        <v>1327</v>
      </c>
      <c r="H287" s="185" t="s">
        <v>131</v>
      </c>
      <c r="I287" s="185">
        <v>2.6</v>
      </c>
      <c r="J287" s="185" t="s">
        <v>130</v>
      </c>
      <c r="K287" s="185">
        <v>0</v>
      </c>
      <c r="L287" s="185">
        <v>0</v>
      </c>
      <c r="M287" s="185">
        <v>5</v>
      </c>
      <c r="N287" s="185">
        <v>0</v>
      </c>
      <c r="O287" s="185">
        <v>0</v>
      </c>
      <c r="P287" s="185">
        <v>5</v>
      </c>
      <c r="Q287" s="185">
        <v>0</v>
      </c>
      <c r="R287" s="185">
        <v>0</v>
      </c>
      <c r="S287" s="185">
        <v>4</v>
      </c>
      <c r="T287" s="185">
        <v>1</v>
      </c>
      <c r="U287" s="185">
        <v>0</v>
      </c>
      <c r="V287" s="185">
        <v>13.485752688171999</v>
      </c>
      <c r="W287" s="185"/>
      <c r="X287" s="185" t="s">
        <v>1328</v>
      </c>
      <c r="Y287" s="185" t="s">
        <v>132</v>
      </c>
      <c r="Z287" s="185"/>
      <c r="AA287" s="185">
        <v>1</v>
      </c>
      <c r="AB287" s="186"/>
      <c r="AC287" s="186"/>
    </row>
    <row r="288" spans="1:29" s="187" customFormat="1" ht="45">
      <c r="A288" s="185">
        <v>278</v>
      </c>
      <c r="B288" s="185" t="s">
        <v>129</v>
      </c>
      <c r="C288" s="185" t="s">
        <v>130</v>
      </c>
      <c r="D288" s="185" t="s">
        <v>406</v>
      </c>
      <c r="E288" s="185" t="s">
        <v>617</v>
      </c>
      <c r="F288" s="185" t="s">
        <v>1326</v>
      </c>
      <c r="G288" s="185" t="s">
        <v>1329</v>
      </c>
      <c r="H288" s="185" t="s">
        <v>131</v>
      </c>
      <c r="I288" s="185">
        <v>2.0499999999999998</v>
      </c>
      <c r="J288" s="185" t="s">
        <v>130</v>
      </c>
      <c r="K288" s="185">
        <v>0</v>
      </c>
      <c r="L288" s="185">
        <v>0</v>
      </c>
      <c r="M288" s="185">
        <v>8</v>
      </c>
      <c r="N288" s="185">
        <v>0</v>
      </c>
      <c r="O288" s="185">
        <v>0</v>
      </c>
      <c r="P288" s="185">
        <v>8</v>
      </c>
      <c r="Q288" s="185">
        <v>0</v>
      </c>
      <c r="R288" s="185">
        <v>0</v>
      </c>
      <c r="S288" s="185">
        <v>7</v>
      </c>
      <c r="T288" s="185">
        <v>1</v>
      </c>
      <c r="U288" s="185">
        <v>0</v>
      </c>
      <c r="V288" s="185">
        <v>415.56640053763402</v>
      </c>
      <c r="W288" s="185"/>
      <c r="X288" s="185" t="s">
        <v>1330</v>
      </c>
      <c r="Y288" s="185" t="s">
        <v>132</v>
      </c>
      <c r="Z288" s="185"/>
      <c r="AA288" s="185">
        <v>1</v>
      </c>
      <c r="AB288" s="186"/>
      <c r="AC288" s="186"/>
    </row>
    <row r="289" spans="1:29" s="187" customFormat="1" ht="105">
      <c r="A289" s="185">
        <v>279</v>
      </c>
      <c r="B289" s="185" t="s">
        <v>129</v>
      </c>
      <c r="C289" s="185" t="s">
        <v>139</v>
      </c>
      <c r="D289" s="185" t="s">
        <v>407</v>
      </c>
      <c r="E289" s="185" t="s">
        <v>617</v>
      </c>
      <c r="F289" s="185" t="s">
        <v>1326</v>
      </c>
      <c r="G289" s="185" t="s">
        <v>1331</v>
      </c>
      <c r="H289" s="185" t="s">
        <v>131</v>
      </c>
      <c r="I289" s="185">
        <v>0.81699999999999995</v>
      </c>
      <c r="J289" s="185" t="s">
        <v>139</v>
      </c>
      <c r="K289" s="185">
        <v>0</v>
      </c>
      <c r="L289" s="185">
        <v>0</v>
      </c>
      <c r="M289" s="185">
        <v>203</v>
      </c>
      <c r="N289" s="185">
        <v>0</v>
      </c>
      <c r="O289" s="185">
        <v>34</v>
      </c>
      <c r="P289" s="185">
        <v>169</v>
      </c>
      <c r="Q289" s="185">
        <v>0</v>
      </c>
      <c r="R289" s="185">
        <v>0</v>
      </c>
      <c r="S289" s="185">
        <v>1</v>
      </c>
      <c r="T289" s="185">
        <v>202</v>
      </c>
      <c r="U289" s="185">
        <v>0</v>
      </c>
      <c r="V289" s="185">
        <v>652.820336021505</v>
      </c>
      <c r="W289" s="185"/>
      <c r="X289" s="185" t="s">
        <v>1332</v>
      </c>
      <c r="Y289" s="185" t="s">
        <v>141</v>
      </c>
      <c r="Z289" s="185" t="s">
        <v>142</v>
      </c>
      <c r="AA289" s="185">
        <v>0</v>
      </c>
      <c r="AB289" s="186"/>
      <c r="AC289" s="186"/>
    </row>
    <row r="290" spans="1:29" s="187" customFormat="1" ht="105">
      <c r="A290" s="185">
        <v>280</v>
      </c>
      <c r="B290" s="185" t="s">
        <v>129</v>
      </c>
      <c r="C290" s="185" t="s">
        <v>130</v>
      </c>
      <c r="D290" s="185" t="s">
        <v>409</v>
      </c>
      <c r="E290" s="185" t="s">
        <v>617</v>
      </c>
      <c r="F290" s="185" t="s">
        <v>1333</v>
      </c>
      <c r="G290" s="185" t="s">
        <v>1334</v>
      </c>
      <c r="H290" s="185" t="s">
        <v>131</v>
      </c>
      <c r="I290" s="185">
        <v>0.317</v>
      </c>
      <c r="J290" s="185" t="s">
        <v>130</v>
      </c>
      <c r="K290" s="185">
        <v>0</v>
      </c>
      <c r="L290" s="185">
        <v>0</v>
      </c>
      <c r="M290" s="185">
        <v>212</v>
      </c>
      <c r="N290" s="185">
        <v>0</v>
      </c>
      <c r="O290" s="185">
        <v>41</v>
      </c>
      <c r="P290" s="185">
        <v>171</v>
      </c>
      <c r="Q290" s="185">
        <v>0</v>
      </c>
      <c r="R290" s="185">
        <v>0</v>
      </c>
      <c r="S290" s="185">
        <v>0</v>
      </c>
      <c r="T290" s="185">
        <v>212</v>
      </c>
      <c r="U290" s="185">
        <v>0</v>
      </c>
      <c r="V290" s="185">
        <v>303.30892338709702</v>
      </c>
      <c r="W290" s="185"/>
      <c r="X290" s="185" t="s">
        <v>1335</v>
      </c>
      <c r="Y290" s="185" t="s">
        <v>132</v>
      </c>
      <c r="Z290" s="185"/>
      <c r="AA290" s="185">
        <v>1</v>
      </c>
      <c r="AB290" s="186"/>
      <c r="AC290" s="186"/>
    </row>
    <row r="291" spans="1:29" s="187" customFormat="1" ht="165">
      <c r="A291" s="185">
        <v>281</v>
      </c>
      <c r="B291" s="185" t="s">
        <v>129</v>
      </c>
      <c r="C291" s="185" t="s">
        <v>143</v>
      </c>
      <c r="D291" s="185" t="s">
        <v>411</v>
      </c>
      <c r="E291" s="185" t="s">
        <v>617</v>
      </c>
      <c r="F291" s="185" t="s">
        <v>1336</v>
      </c>
      <c r="G291" s="185" t="s">
        <v>1337</v>
      </c>
      <c r="H291" s="185" t="s">
        <v>131</v>
      </c>
      <c r="I291" s="185">
        <v>27.082999999999998</v>
      </c>
      <c r="J291" s="185" t="s">
        <v>143</v>
      </c>
      <c r="K291" s="185">
        <v>0</v>
      </c>
      <c r="L291" s="185">
        <v>0</v>
      </c>
      <c r="M291" s="185">
        <v>144</v>
      </c>
      <c r="N291" s="185">
        <v>0</v>
      </c>
      <c r="O291" s="185">
        <v>2</v>
      </c>
      <c r="P291" s="185">
        <v>142</v>
      </c>
      <c r="Q291" s="185">
        <v>0</v>
      </c>
      <c r="R291" s="185">
        <v>0</v>
      </c>
      <c r="S291" s="185">
        <v>8</v>
      </c>
      <c r="T291" s="185">
        <v>136</v>
      </c>
      <c r="U291" s="185">
        <v>0</v>
      </c>
      <c r="V291" s="185">
        <v>3369.94152956989</v>
      </c>
      <c r="W291" s="185"/>
      <c r="X291" s="185" t="s">
        <v>1338</v>
      </c>
      <c r="Y291" s="185" t="s">
        <v>233</v>
      </c>
      <c r="Z291" s="185" t="s">
        <v>164</v>
      </c>
      <c r="AA291" s="185">
        <v>0</v>
      </c>
      <c r="AB291" s="186"/>
      <c r="AC291" s="186"/>
    </row>
    <row r="292" spans="1:29" s="187" customFormat="1" ht="195">
      <c r="A292" s="185">
        <v>282</v>
      </c>
      <c r="B292" s="185" t="s">
        <v>129</v>
      </c>
      <c r="C292" s="185" t="s">
        <v>146</v>
      </c>
      <c r="D292" s="185" t="s">
        <v>405</v>
      </c>
      <c r="E292" s="185" t="s">
        <v>640</v>
      </c>
      <c r="F292" s="185" t="s">
        <v>1339</v>
      </c>
      <c r="G292" s="185" t="s">
        <v>1340</v>
      </c>
      <c r="H292" s="185" t="s">
        <v>145</v>
      </c>
      <c r="I292" s="185">
        <v>1</v>
      </c>
      <c r="J292" s="185" t="s">
        <v>146</v>
      </c>
      <c r="K292" s="185">
        <v>0</v>
      </c>
      <c r="L292" s="185">
        <v>0</v>
      </c>
      <c r="M292" s="185">
        <v>7</v>
      </c>
      <c r="N292" s="185">
        <v>0</v>
      </c>
      <c r="O292" s="185">
        <v>7</v>
      </c>
      <c r="P292" s="185">
        <v>0</v>
      </c>
      <c r="Q292" s="185">
        <v>0</v>
      </c>
      <c r="R292" s="185">
        <v>0</v>
      </c>
      <c r="S292" s="185">
        <v>0</v>
      </c>
      <c r="T292" s="185">
        <v>7</v>
      </c>
      <c r="U292" s="185">
        <v>0</v>
      </c>
      <c r="V292" s="185">
        <v>71.392473118279597</v>
      </c>
      <c r="W292" s="185"/>
      <c r="X292" s="185"/>
      <c r="Y292" s="185"/>
      <c r="Z292" s="185"/>
      <c r="AA292" s="185">
        <v>1</v>
      </c>
      <c r="AB292" s="186"/>
      <c r="AC292" s="186"/>
    </row>
    <row r="293" spans="1:29" s="187" customFormat="1" ht="45">
      <c r="A293" s="185">
        <v>283</v>
      </c>
      <c r="B293" s="185" t="s">
        <v>129</v>
      </c>
      <c r="C293" s="185" t="s">
        <v>130</v>
      </c>
      <c r="D293" s="185" t="s">
        <v>412</v>
      </c>
      <c r="E293" s="185" t="s">
        <v>617</v>
      </c>
      <c r="F293" s="185" t="s">
        <v>1341</v>
      </c>
      <c r="G293" s="185" t="s">
        <v>1342</v>
      </c>
      <c r="H293" s="185" t="s">
        <v>131</v>
      </c>
      <c r="I293" s="185">
        <v>1.1830000000000001</v>
      </c>
      <c r="J293" s="185" t="s">
        <v>130</v>
      </c>
      <c r="K293" s="185">
        <v>0</v>
      </c>
      <c r="L293" s="185">
        <v>0</v>
      </c>
      <c r="M293" s="185">
        <v>622</v>
      </c>
      <c r="N293" s="185">
        <v>0</v>
      </c>
      <c r="O293" s="185">
        <v>39</v>
      </c>
      <c r="P293" s="185">
        <v>583</v>
      </c>
      <c r="Q293" s="185">
        <v>0</v>
      </c>
      <c r="R293" s="185">
        <v>0</v>
      </c>
      <c r="S293" s="185">
        <v>7</v>
      </c>
      <c r="T293" s="185">
        <v>615</v>
      </c>
      <c r="U293" s="185">
        <v>0</v>
      </c>
      <c r="V293" s="185">
        <v>973.78225403225804</v>
      </c>
      <c r="W293" s="185"/>
      <c r="X293" s="185" t="s">
        <v>1343</v>
      </c>
      <c r="Y293" s="185" t="s">
        <v>132</v>
      </c>
      <c r="Z293" s="185"/>
      <c r="AA293" s="185">
        <v>1</v>
      </c>
      <c r="AB293" s="186"/>
      <c r="AC293" s="186"/>
    </row>
    <row r="294" spans="1:29" s="187" customFormat="1">
      <c r="A294" s="185">
        <v>284</v>
      </c>
      <c r="B294" s="185" t="s">
        <v>129</v>
      </c>
      <c r="C294" s="185" t="s">
        <v>146</v>
      </c>
      <c r="D294" s="185" t="s">
        <v>413</v>
      </c>
      <c r="E294" s="185" t="s">
        <v>617</v>
      </c>
      <c r="F294" s="185" t="s">
        <v>1344</v>
      </c>
      <c r="G294" s="185" t="s">
        <v>1345</v>
      </c>
      <c r="H294" s="185" t="s">
        <v>145</v>
      </c>
      <c r="I294" s="185">
        <v>3</v>
      </c>
      <c r="J294" s="185" t="s">
        <v>146</v>
      </c>
      <c r="K294" s="185">
        <v>0</v>
      </c>
      <c r="L294" s="185">
        <v>0</v>
      </c>
      <c r="M294" s="185">
        <v>11</v>
      </c>
      <c r="N294" s="185">
        <v>0</v>
      </c>
      <c r="O294" s="185">
        <v>2</v>
      </c>
      <c r="P294" s="185">
        <v>9</v>
      </c>
      <c r="Q294" s="185">
        <v>0</v>
      </c>
      <c r="R294" s="185">
        <v>0</v>
      </c>
      <c r="S294" s="185">
        <v>0</v>
      </c>
      <c r="T294" s="185">
        <v>11</v>
      </c>
      <c r="U294" s="185">
        <v>0</v>
      </c>
      <c r="V294" s="185">
        <v>105.98387096774201</v>
      </c>
      <c r="W294" s="185"/>
      <c r="X294" s="185"/>
      <c r="Y294" s="185"/>
      <c r="Z294" s="185"/>
      <c r="AA294" s="185">
        <v>1</v>
      </c>
      <c r="AB294" s="186"/>
      <c r="AC294" s="186"/>
    </row>
    <row r="295" spans="1:29" s="187" customFormat="1" ht="60">
      <c r="A295" s="185">
        <v>285</v>
      </c>
      <c r="B295" s="185" t="s">
        <v>129</v>
      </c>
      <c r="C295" s="185" t="s">
        <v>139</v>
      </c>
      <c r="D295" s="185" t="s">
        <v>296</v>
      </c>
      <c r="E295" s="185" t="s">
        <v>617</v>
      </c>
      <c r="F295" s="185" t="s">
        <v>1346</v>
      </c>
      <c r="G295" s="185" t="s">
        <v>1347</v>
      </c>
      <c r="H295" s="185" t="s">
        <v>131</v>
      </c>
      <c r="I295" s="185">
        <v>0.5</v>
      </c>
      <c r="J295" s="185" t="s">
        <v>139</v>
      </c>
      <c r="K295" s="185">
        <v>0</v>
      </c>
      <c r="L295" s="185">
        <v>0</v>
      </c>
      <c r="M295" s="185">
        <v>61</v>
      </c>
      <c r="N295" s="185">
        <v>0</v>
      </c>
      <c r="O295" s="185">
        <v>6</v>
      </c>
      <c r="P295" s="185">
        <v>55</v>
      </c>
      <c r="Q295" s="185">
        <v>0</v>
      </c>
      <c r="R295" s="185">
        <v>0</v>
      </c>
      <c r="S295" s="185">
        <v>0</v>
      </c>
      <c r="T295" s="185">
        <v>61</v>
      </c>
      <c r="U295" s="185">
        <v>0</v>
      </c>
      <c r="V295" s="185">
        <v>92.338709677419303</v>
      </c>
      <c r="W295" s="185"/>
      <c r="X295" s="185" t="s">
        <v>1348</v>
      </c>
      <c r="Y295" s="185" t="s">
        <v>141</v>
      </c>
      <c r="Z295" s="185" t="s">
        <v>142</v>
      </c>
      <c r="AA295" s="185">
        <v>0</v>
      </c>
      <c r="AB295" s="186"/>
      <c r="AC295" s="186"/>
    </row>
    <row r="296" spans="1:29" s="187" customFormat="1">
      <c r="A296" s="185">
        <v>286</v>
      </c>
      <c r="B296" s="185" t="s">
        <v>129</v>
      </c>
      <c r="C296" s="185" t="s">
        <v>146</v>
      </c>
      <c r="D296" s="185" t="s">
        <v>414</v>
      </c>
      <c r="E296" s="185" t="s">
        <v>640</v>
      </c>
      <c r="F296" s="185" t="s">
        <v>1349</v>
      </c>
      <c r="G296" s="185" t="s">
        <v>1350</v>
      </c>
      <c r="H296" s="185" t="s">
        <v>145</v>
      </c>
      <c r="I296" s="185">
        <v>1.35</v>
      </c>
      <c r="J296" s="185" t="s">
        <v>146</v>
      </c>
      <c r="K296" s="185">
        <v>0</v>
      </c>
      <c r="L296" s="185">
        <v>0</v>
      </c>
      <c r="M296" s="185">
        <v>0</v>
      </c>
      <c r="N296" s="185">
        <v>0</v>
      </c>
      <c r="O296" s="185">
        <v>0</v>
      </c>
      <c r="P296" s="185">
        <v>0</v>
      </c>
      <c r="Q296" s="185">
        <v>0</v>
      </c>
      <c r="R296" s="185">
        <v>0</v>
      </c>
      <c r="S296" s="185">
        <v>0</v>
      </c>
      <c r="T296" s="185">
        <v>0</v>
      </c>
      <c r="U296" s="185">
        <v>0</v>
      </c>
      <c r="V296" s="185">
        <v>0</v>
      </c>
      <c r="W296" s="185"/>
      <c r="X296" s="185"/>
      <c r="Y296" s="185"/>
      <c r="Z296" s="185"/>
      <c r="AA296" s="185">
        <v>1</v>
      </c>
      <c r="AB296" s="186"/>
      <c r="AC296" s="186"/>
    </row>
    <row r="297" spans="1:29" s="187" customFormat="1" ht="120">
      <c r="A297" s="185">
        <v>287</v>
      </c>
      <c r="B297" s="185" t="s">
        <v>129</v>
      </c>
      <c r="C297" s="185" t="s">
        <v>315</v>
      </c>
      <c r="D297" s="185" t="s">
        <v>415</v>
      </c>
      <c r="E297" s="185" t="s">
        <v>617</v>
      </c>
      <c r="F297" s="185" t="s">
        <v>1351</v>
      </c>
      <c r="G297" s="185" t="s">
        <v>1352</v>
      </c>
      <c r="H297" s="185" t="s">
        <v>131</v>
      </c>
      <c r="I297" s="185">
        <v>2.133</v>
      </c>
      <c r="J297" s="185" t="s">
        <v>315</v>
      </c>
      <c r="K297" s="185">
        <v>0</v>
      </c>
      <c r="L297" s="185">
        <v>0</v>
      </c>
      <c r="M297" s="185">
        <v>6</v>
      </c>
      <c r="N297" s="185">
        <v>0</v>
      </c>
      <c r="O297" s="185">
        <v>0</v>
      </c>
      <c r="P297" s="185">
        <v>6</v>
      </c>
      <c r="Q297" s="185">
        <v>0</v>
      </c>
      <c r="R297" s="185">
        <v>0</v>
      </c>
      <c r="S297" s="185">
        <v>5</v>
      </c>
      <c r="T297" s="185">
        <v>1</v>
      </c>
      <c r="U297" s="185">
        <v>0</v>
      </c>
      <c r="V297" s="185">
        <v>40.782157258064501</v>
      </c>
      <c r="W297" s="185"/>
      <c r="X297" s="185" t="s">
        <v>1353</v>
      </c>
      <c r="Y297" s="185" t="s">
        <v>132</v>
      </c>
      <c r="Z297" s="185"/>
      <c r="AA297" s="185">
        <v>1</v>
      </c>
      <c r="AB297" s="186"/>
      <c r="AC297" s="186"/>
    </row>
    <row r="298" spans="1:29" s="187" customFormat="1" ht="45">
      <c r="A298" s="185">
        <v>288</v>
      </c>
      <c r="B298" s="185" t="s">
        <v>129</v>
      </c>
      <c r="C298" s="185" t="s">
        <v>146</v>
      </c>
      <c r="D298" s="185" t="s">
        <v>416</v>
      </c>
      <c r="E298" s="185" t="s">
        <v>617</v>
      </c>
      <c r="F298" s="185" t="s">
        <v>1354</v>
      </c>
      <c r="G298" s="185" t="s">
        <v>1355</v>
      </c>
      <c r="H298" s="185" t="s">
        <v>131</v>
      </c>
      <c r="I298" s="185">
        <v>3</v>
      </c>
      <c r="J298" s="185" t="s">
        <v>146</v>
      </c>
      <c r="K298" s="185">
        <v>0</v>
      </c>
      <c r="L298" s="185">
        <v>0</v>
      </c>
      <c r="M298" s="185">
        <v>292</v>
      </c>
      <c r="N298" s="185">
        <v>0</v>
      </c>
      <c r="O298" s="185">
        <v>50</v>
      </c>
      <c r="P298" s="185">
        <v>242</v>
      </c>
      <c r="Q298" s="185">
        <v>0</v>
      </c>
      <c r="R298" s="185">
        <v>0</v>
      </c>
      <c r="S298" s="185">
        <v>5</v>
      </c>
      <c r="T298" s="185">
        <v>287</v>
      </c>
      <c r="U298" s="185">
        <v>0</v>
      </c>
      <c r="V298" s="185">
        <v>2314.4457580645199</v>
      </c>
      <c r="W298" s="185"/>
      <c r="X298" s="185" t="s">
        <v>1356</v>
      </c>
      <c r="Y298" s="185" t="s">
        <v>132</v>
      </c>
      <c r="Z298" s="185"/>
      <c r="AA298" s="185">
        <v>1</v>
      </c>
      <c r="AB298" s="186"/>
      <c r="AC298" s="186"/>
    </row>
    <row r="299" spans="1:29" s="187" customFormat="1" ht="75">
      <c r="A299" s="185">
        <v>289</v>
      </c>
      <c r="B299" s="185" t="s">
        <v>129</v>
      </c>
      <c r="C299" s="185" t="s">
        <v>130</v>
      </c>
      <c r="D299" s="185" t="s">
        <v>378</v>
      </c>
      <c r="E299" s="185" t="s">
        <v>617</v>
      </c>
      <c r="F299" s="185" t="s">
        <v>1357</v>
      </c>
      <c r="G299" s="185" t="s">
        <v>1358</v>
      </c>
      <c r="H299" s="185" t="s">
        <v>131</v>
      </c>
      <c r="I299" s="185">
        <v>0.66700000000000004</v>
      </c>
      <c r="J299" s="185" t="s">
        <v>130</v>
      </c>
      <c r="K299" s="185">
        <v>0</v>
      </c>
      <c r="L299" s="185">
        <v>0</v>
      </c>
      <c r="M299" s="185">
        <v>260</v>
      </c>
      <c r="N299" s="185">
        <v>0</v>
      </c>
      <c r="O299" s="185">
        <v>12</v>
      </c>
      <c r="P299" s="185">
        <v>248</v>
      </c>
      <c r="Q299" s="185">
        <v>0</v>
      </c>
      <c r="R299" s="185">
        <v>0</v>
      </c>
      <c r="S299" s="185">
        <v>0</v>
      </c>
      <c r="T299" s="185">
        <v>260</v>
      </c>
      <c r="U299" s="185">
        <v>0</v>
      </c>
      <c r="V299" s="185">
        <v>159.416586021505</v>
      </c>
      <c r="W299" s="185"/>
      <c r="X299" s="185" t="s">
        <v>1359</v>
      </c>
      <c r="Y299" s="185" t="s">
        <v>141</v>
      </c>
      <c r="Z299" s="185" t="s">
        <v>142</v>
      </c>
      <c r="AA299" s="185">
        <v>0</v>
      </c>
      <c r="AB299" s="186"/>
      <c r="AC299" s="186"/>
    </row>
    <row r="300" spans="1:29" s="187" customFormat="1" ht="225">
      <c r="A300" s="185">
        <v>290</v>
      </c>
      <c r="B300" s="185" t="s">
        <v>129</v>
      </c>
      <c r="C300" s="185" t="s">
        <v>143</v>
      </c>
      <c r="D300" s="185" t="s">
        <v>417</v>
      </c>
      <c r="E300" s="185" t="s">
        <v>617</v>
      </c>
      <c r="F300" s="185" t="s">
        <v>1360</v>
      </c>
      <c r="G300" s="185" t="s">
        <v>1361</v>
      </c>
      <c r="H300" s="185" t="s">
        <v>145</v>
      </c>
      <c r="I300" s="185">
        <v>2.2999999999999998</v>
      </c>
      <c r="J300" s="185" t="s">
        <v>143</v>
      </c>
      <c r="K300" s="185">
        <v>0</v>
      </c>
      <c r="L300" s="185">
        <v>0</v>
      </c>
      <c r="M300" s="185">
        <v>186</v>
      </c>
      <c r="N300" s="185">
        <v>0</v>
      </c>
      <c r="O300" s="185">
        <v>2</v>
      </c>
      <c r="P300" s="185">
        <v>184</v>
      </c>
      <c r="Q300" s="185">
        <v>0</v>
      </c>
      <c r="R300" s="185">
        <v>0</v>
      </c>
      <c r="S300" s="185">
        <v>8</v>
      </c>
      <c r="T300" s="185">
        <v>178</v>
      </c>
      <c r="U300" s="185">
        <v>0</v>
      </c>
      <c r="V300" s="185">
        <v>275.84543010752702</v>
      </c>
      <c r="W300" s="185"/>
      <c r="X300" s="185"/>
      <c r="Y300" s="185"/>
      <c r="Z300" s="185"/>
      <c r="AA300" s="185">
        <v>1</v>
      </c>
      <c r="AB300" s="186"/>
      <c r="AC300" s="186"/>
    </row>
    <row r="301" spans="1:29" s="187" customFormat="1" ht="75">
      <c r="A301" s="185">
        <v>291</v>
      </c>
      <c r="B301" s="185" t="s">
        <v>129</v>
      </c>
      <c r="C301" s="185" t="s">
        <v>130</v>
      </c>
      <c r="D301" s="185" t="s">
        <v>418</v>
      </c>
      <c r="E301" s="185" t="s">
        <v>617</v>
      </c>
      <c r="F301" s="185" t="s">
        <v>1362</v>
      </c>
      <c r="G301" s="185" t="s">
        <v>1363</v>
      </c>
      <c r="H301" s="185" t="s">
        <v>131</v>
      </c>
      <c r="I301" s="185">
        <v>0.7</v>
      </c>
      <c r="J301" s="185" t="s">
        <v>130</v>
      </c>
      <c r="K301" s="185">
        <v>0</v>
      </c>
      <c r="L301" s="185">
        <v>0</v>
      </c>
      <c r="M301" s="185">
        <v>180</v>
      </c>
      <c r="N301" s="185">
        <v>0</v>
      </c>
      <c r="O301" s="185">
        <v>34</v>
      </c>
      <c r="P301" s="185">
        <v>146</v>
      </c>
      <c r="Q301" s="185">
        <v>0</v>
      </c>
      <c r="R301" s="185">
        <v>0</v>
      </c>
      <c r="S301" s="185">
        <v>0</v>
      </c>
      <c r="T301" s="185">
        <v>180</v>
      </c>
      <c r="U301" s="185">
        <v>0</v>
      </c>
      <c r="V301" s="185">
        <v>348.34314516129001</v>
      </c>
      <c r="W301" s="185"/>
      <c r="X301" s="185" t="s">
        <v>1364</v>
      </c>
      <c r="Y301" s="185" t="s">
        <v>132</v>
      </c>
      <c r="Z301" s="185"/>
      <c r="AA301" s="185">
        <v>1</v>
      </c>
      <c r="AB301" s="186"/>
      <c r="AC301" s="186"/>
    </row>
    <row r="302" spans="1:29" s="187" customFormat="1" ht="90">
      <c r="A302" s="185">
        <v>292</v>
      </c>
      <c r="B302" s="185" t="s">
        <v>129</v>
      </c>
      <c r="C302" s="185" t="s">
        <v>130</v>
      </c>
      <c r="D302" s="185" t="s">
        <v>419</v>
      </c>
      <c r="E302" s="185" t="s">
        <v>617</v>
      </c>
      <c r="F302" s="185" t="s">
        <v>1365</v>
      </c>
      <c r="G302" s="185" t="s">
        <v>1366</v>
      </c>
      <c r="H302" s="185" t="s">
        <v>131</v>
      </c>
      <c r="I302" s="185">
        <v>0.15</v>
      </c>
      <c r="J302" s="185" t="s">
        <v>130</v>
      </c>
      <c r="K302" s="185">
        <v>0</v>
      </c>
      <c r="L302" s="185">
        <v>0</v>
      </c>
      <c r="M302" s="185">
        <v>193</v>
      </c>
      <c r="N302" s="185">
        <v>0</v>
      </c>
      <c r="O302" s="185">
        <v>17</v>
      </c>
      <c r="P302" s="185">
        <v>176</v>
      </c>
      <c r="Q302" s="185">
        <v>0</v>
      </c>
      <c r="R302" s="185">
        <v>0</v>
      </c>
      <c r="S302" s="185">
        <v>0</v>
      </c>
      <c r="T302" s="185">
        <v>193</v>
      </c>
      <c r="U302" s="185">
        <v>0</v>
      </c>
      <c r="V302" s="185">
        <v>66.237903225806406</v>
      </c>
      <c r="W302" s="185"/>
      <c r="X302" s="185" t="s">
        <v>1367</v>
      </c>
      <c r="Y302" s="185" t="s">
        <v>132</v>
      </c>
      <c r="Z302" s="185"/>
      <c r="AA302" s="185">
        <v>1</v>
      </c>
      <c r="AB302" s="186"/>
      <c r="AC302" s="186"/>
    </row>
    <row r="303" spans="1:29" s="187" customFormat="1" ht="135">
      <c r="A303" s="185">
        <v>293</v>
      </c>
      <c r="B303" s="185" t="s">
        <v>129</v>
      </c>
      <c r="C303" s="185" t="s">
        <v>130</v>
      </c>
      <c r="D303" s="185" t="s">
        <v>420</v>
      </c>
      <c r="E303" s="185" t="s">
        <v>617</v>
      </c>
      <c r="F303" s="185" t="s">
        <v>1368</v>
      </c>
      <c r="G303" s="185" t="s">
        <v>1369</v>
      </c>
      <c r="H303" s="185" t="s">
        <v>131</v>
      </c>
      <c r="I303" s="185">
        <v>0.53300000000000003</v>
      </c>
      <c r="J303" s="185" t="s">
        <v>130</v>
      </c>
      <c r="K303" s="185">
        <v>0</v>
      </c>
      <c r="L303" s="185">
        <v>0</v>
      </c>
      <c r="M303" s="185">
        <v>193</v>
      </c>
      <c r="N303" s="185">
        <v>0</v>
      </c>
      <c r="O303" s="185">
        <v>65</v>
      </c>
      <c r="P303" s="185">
        <v>128</v>
      </c>
      <c r="Q303" s="185">
        <v>0</v>
      </c>
      <c r="R303" s="185">
        <v>0</v>
      </c>
      <c r="S303" s="185">
        <v>1</v>
      </c>
      <c r="T303" s="185">
        <v>192</v>
      </c>
      <c r="U303" s="185">
        <v>0</v>
      </c>
      <c r="V303" s="185">
        <v>646.42297311827997</v>
      </c>
      <c r="W303" s="185"/>
      <c r="X303" s="185" t="s">
        <v>1370</v>
      </c>
      <c r="Y303" s="185" t="s">
        <v>132</v>
      </c>
      <c r="Z303" s="185"/>
      <c r="AA303" s="185">
        <v>1</v>
      </c>
      <c r="AB303" s="186"/>
      <c r="AC303" s="186"/>
    </row>
    <row r="304" spans="1:29" s="187" customFormat="1" ht="135">
      <c r="A304" s="185">
        <v>294</v>
      </c>
      <c r="B304" s="185" t="s">
        <v>129</v>
      </c>
      <c r="C304" s="185" t="s">
        <v>143</v>
      </c>
      <c r="D304" s="185" t="s">
        <v>421</v>
      </c>
      <c r="E304" s="185" t="s">
        <v>617</v>
      </c>
      <c r="F304" s="185" t="s">
        <v>1371</v>
      </c>
      <c r="G304" s="185" t="s">
        <v>1372</v>
      </c>
      <c r="H304" s="185" t="s">
        <v>131</v>
      </c>
      <c r="I304" s="185">
        <v>0.45</v>
      </c>
      <c r="J304" s="185" t="s">
        <v>143</v>
      </c>
      <c r="K304" s="185">
        <v>0</v>
      </c>
      <c r="L304" s="185">
        <v>0</v>
      </c>
      <c r="M304" s="185">
        <v>8</v>
      </c>
      <c r="N304" s="185">
        <v>0</v>
      </c>
      <c r="O304" s="185">
        <v>0</v>
      </c>
      <c r="P304" s="185">
        <v>8</v>
      </c>
      <c r="Q304" s="185">
        <v>0</v>
      </c>
      <c r="R304" s="185">
        <v>0</v>
      </c>
      <c r="S304" s="185">
        <v>7</v>
      </c>
      <c r="T304" s="185">
        <v>1</v>
      </c>
      <c r="U304" s="185">
        <v>0</v>
      </c>
      <c r="V304" s="185">
        <v>12.4040322580645</v>
      </c>
      <c r="W304" s="185"/>
      <c r="X304" s="185" t="s">
        <v>1373</v>
      </c>
      <c r="Y304" s="185" t="s">
        <v>132</v>
      </c>
      <c r="Z304" s="185"/>
      <c r="AA304" s="185">
        <v>1</v>
      </c>
      <c r="AB304" s="186"/>
      <c r="AC304" s="186"/>
    </row>
    <row r="305" spans="1:29" s="187" customFormat="1" ht="135">
      <c r="A305" s="185">
        <v>295</v>
      </c>
      <c r="B305" s="185" t="s">
        <v>129</v>
      </c>
      <c r="C305" s="185" t="s">
        <v>139</v>
      </c>
      <c r="D305" s="185" t="s">
        <v>423</v>
      </c>
      <c r="E305" s="185" t="s">
        <v>617</v>
      </c>
      <c r="F305" s="185" t="s">
        <v>1374</v>
      </c>
      <c r="G305" s="185" t="s">
        <v>1375</v>
      </c>
      <c r="H305" s="185" t="s">
        <v>131</v>
      </c>
      <c r="I305" s="185">
        <v>0.317</v>
      </c>
      <c r="J305" s="185" t="s">
        <v>139</v>
      </c>
      <c r="K305" s="185">
        <v>0</v>
      </c>
      <c r="L305" s="185">
        <v>0</v>
      </c>
      <c r="M305" s="185">
        <v>193</v>
      </c>
      <c r="N305" s="185">
        <v>0</v>
      </c>
      <c r="O305" s="185">
        <v>65</v>
      </c>
      <c r="P305" s="185">
        <v>128</v>
      </c>
      <c r="Q305" s="185">
        <v>0</v>
      </c>
      <c r="R305" s="185">
        <v>0</v>
      </c>
      <c r="S305" s="185">
        <v>0</v>
      </c>
      <c r="T305" s="185">
        <v>193</v>
      </c>
      <c r="U305" s="185">
        <v>0</v>
      </c>
      <c r="V305" s="185">
        <v>384.45794086021499</v>
      </c>
      <c r="W305" s="185"/>
      <c r="X305" s="185" t="s">
        <v>1376</v>
      </c>
      <c r="Y305" s="185" t="s">
        <v>141</v>
      </c>
      <c r="Z305" s="185" t="s">
        <v>142</v>
      </c>
      <c r="AA305" s="185">
        <v>0</v>
      </c>
      <c r="AB305" s="186"/>
      <c r="AC305" s="186"/>
    </row>
    <row r="306" spans="1:29" s="187" customFormat="1" ht="90">
      <c r="A306" s="185">
        <v>296</v>
      </c>
      <c r="B306" s="185" t="s">
        <v>129</v>
      </c>
      <c r="C306" s="185" t="s">
        <v>146</v>
      </c>
      <c r="D306" s="185" t="s">
        <v>422</v>
      </c>
      <c r="E306" s="185" t="s">
        <v>617</v>
      </c>
      <c r="F306" s="185" t="s">
        <v>1377</v>
      </c>
      <c r="G306" s="185" t="s">
        <v>1378</v>
      </c>
      <c r="H306" s="185" t="s">
        <v>145</v>
      </c>
      <c r="I306" s="185">
        <v>6.7830000000000004</v>
      </c>
      <c r="J306" s="185" t="s">
        <v>146</v>
      </c>
      <c r="K306" s="185">
        <v>0</v>
      </c>
      <c r="L306" s="185">
        <v>0</v>
      </c>
      <c r="M306" s="185">
        <v>0</v>
      </c>
      <c r="N306" s="185">
        <v>0</v>
      </c>
      <c r="O306" s="185">
        <v>0</v>
      </c>
      <c r="P306" s="185">
        <v>0</v>
      </c>
      <c r="Q306" s="185">
        <v>0</v>
      </c>
      <c r="R306" s="185">
        <v>0</v>
      </c>
      <c r="S306" s="185">
        <v>0</v>
      </c>
      <c r="T306" s="185">
        <v>0</v>
      </c>
      <c r="U306" s="185">
        <v>0</v>
      </c>
      <c r="V306" s="185">
        <v>0</v>
      </c>
      <c r="W306" s="185"/>
      <c r="X306" s="185"/>
      <c r="Y306" s="185"/>
      <c r="Z306" s="185"/>
      <c r="AA306" s="185">
        <v>1</v>
      </c>
      <c r="AB306" s="186"/>
      <c r="AC306" s="186"/>
    </row>
    <row r="307" spans="1:29" s="187" customFormat="1" ht="120">
      <c r="A307" s="185">
        <v>297</v>
      </c>
      <c r="B307" s="185" t="s">
        <v>129</v>
      </c>
      <c r="C307" s="185" t="s">
        <v>130</v>
      </c>
      <c r="D307" s="185" t="s">
        <v>424</v>
      </c>
      <c r="E307" s="185" t="s">
        <v>617</v>
      </c>
      <c r="F307" s="185" t="s">
        <v>1379</v>
      </c>
      <c r="G307" s="185" t="s">
        <v>1380</v>
      </c>
      <c r="H307" s="185" t="s">
        <v>131</v>
      </c>
      <c r="I307" s="185">
        <v>7.55</v>
      </c>
      <c r="J307" s="185" t="s">
        <v>130</v>
      </c>
      <c r="K307" s="185">
        <v>0</v>
      </c>
      <c r="L307" s="185">
        <v>0</v>
      </c>
      <c r="M307" s="185">
        <v>720</v>
      </c>
      <c r="N307" s="185">
        <v>0</v>
      </c>
      <c r="O307" s="185">
        <v>0</v>
      </c>
      <c r="P307" s="185">
        <v>720</v>
      </c>
      <c r="Q307" s="185">
        <v>0</v>
      </c>
      <c r="R307" s="185">
        <v>0</v>
      </c>
      <c r="S307" s="185">
        <v>4</v>
      </c>
      <c r="T307" s="185">
        <v>716</v>
      </c>
      <c r="U307" s="185">
        <v>0</v>
      </c>
      <c r="V307" s="185">
        <v>1145.44160887097</v>
      </c>
      <c r="W307" s="185"/>
      <c r="X307" s="185" t="s">
        <v>1381</v>
      </c>
      <c r="Y307" s="185" t="s">
        <v>141</v>
      </c>
      <c r="Z307" s="185" t="s">
        <v>142</v>
      </c>
      <c r="AA307" s="185">
        <v>0</v>
      </c>
      <c r="AB307" s="186"/>
      <c r="AC307" s="186"/>
    </row>
    <row r="308" spans="1:29" s="187" customFormat="1" ht="60">
      <c r="A308" s="185">
        <v>298</v>
      </c>
      <c r="B308" s="185" t="s">
        <v>129</v>
      </c>
      <c r="C308" s="185" t="s">
        <v>130</v>
      </c>
      <c r="D308" s="185" t="s">
        <v>425</v>
      </c>
      <c r="E308" s="185" t="s">
        <v>617</v>
      </c>
      <c r="F308" s="185" t="s">
        <v>1382</v>
      </c>
      <c r="G308" s="185" t="s">
        <v>1383</v>
      </c>
      <c r="H308" s="185" t="s">
        <v>131</v>
      </c>
      <c r="I308" s="185">
        <v>0.1</v>
      </c>
      <c r="J308" s="185" t="s">
        <v>130</v>
      </c>
      <c r="K308" s="185">
        <v>0</v>
      </c>
      <c r="L308" s="185">
        <v>0</v>
      </c>
      <c r="M308" s="185">
        <v>45</v>
      </c>
      <c r="N308" s="185">
        <v>0</v>
      </c>
      <c r="O308" s="185">
        <v>4</v>
      </c>
      <c r="P308" s="185">
        <v>41</v>
      </c>
      <c r="Q308" s="185">
        <v>0</v>
      </c>
      <c r="R308" s="185">
        <v>0</v>
      </c>
      <c r="S308" s="185">
        <v>0</v>
      </c>
      <c r="T308" s="185">
        <v>45</v>
      </c>
      <c r="U308" s="185">
        <v>0</v>
      </c>
      <c r="V308" s="185">
        <v>13.3329301075269</v>
      </c>
      <c r="W308" s="185"/>
      <c r="X308" s="185" t="s">
        <v>1384</v>
      </c>
      <c r="Y308" s="185" t="s">
        <v>132</v>
      </c>
      <c r="Z308" s="185"/>
      <c r="AA308" s="185">
        <v>1</v>
      </c>
      <c r="AB308" s="186"/>
      <c r="AC308" s="186"/>
    </row>
    <row r="309" spans="1:29" s="187" customFormat="1" ht="60">
      <c r="A309" s="185">
        <v>299</v>
      </c>
      <c r="B309" s="185" t="s">
        <v>129</v>
      </c>
      <c r="C309" s="185" t="s">
        <v>130</v>
      </c>
      <c r="D309" s="185" t="s">
        <v>426</v>
      </c>
      <c r="E309" s="185" t="s">
        <v>617</v>
      </c>
      <c r="F309" s="185" t="s">
        <v>1385</v>
      </c>
      <c r="G309" s="185" t="s">
        <v>1386</v>
      </c>
      <c r="H309" s="185" t="s">
        <v>131</v>
      </c>
      <c r="I309" s="185">
        <v>1.3169999999999999</v>
      </c>
      <c r="J309" s="185" t="s">
        <v>130</v>
      </c>
      <c r="K309" s="185">
        <v>0</v>
      </c>
      <c r="L309" s="185">
        <v>0</v>
      </c>
      <c r="M309" s="185">
        <v>511</v>
      </c>
      <c r="N309" s="185">
        <v>0</v>
      </c>
      <c r="O309" s="185">
        <v>16</v>
      </c>
      <c r="P309" s="185">
        <v>495</v>
      </c>
      <c r="Q309" s="185">
        <v>0</v>
      </c>
      <c r="R309" s="185">
        <v>0</v>
      </c>
      <c r="S309" s="185">
        <v>1</v>
      </c>
      <c r="T309" s="185">
        <v>510</v>
      </c>
      <c r="U309" s="185">
        <v>0</v>
      </c>
      <c r="V309" s="185">
        <v>349.30990725806498</v>
      </c>
      <c r="W309" s="185"/>
      <c r="X309" s="185" t="s">
        <v>1387</v>
      </c>
      <c r="Y309" s="185" t="s">
        <v>132</v>
      </c>
      <c r="Z309" s="185"/>
      <c r="AA309" s="185">
        <v>1</v>
      </c>
      <c r="AB309" s="186"/>
      <c r="AC309" s="186"/>
    </row>
    <row r="310" spans="1:29" s="187" customFormat="1" ht="60">
      <c r="A310" s="185">
        <v>300</v>
      </c>
      <c r="B310" s="185" t="s">
        <v>129</v>
      </c>
      <c r="C310" s="185" t="s">
        <v>143</v>
      </c>
      <c r="D310" s="185" t="s">
        <v>427</v>
      </c>
      <c r="E310" s="185" t="s">
        <v>617</v>
      </c>
      <c r="F310" s="185" t="s">
        <v>1388</v>
      </c>
      <c r="G310" s="185" t="s">
        <v>1389</v>
      </c>
      <c r="H310" s="185" t="s">
        <v>131</v>
      </c>
      <c r="I310" s="185">
        <v>14.833</v>
      </c>
      <c r="J310" s="185" t="s">
        <v>143</v>
      </c>
      <c r="K310" s="185">
        <v>0</v>
      </c>
      <c r="L310" s="185">
        <v>0</v>
      </c>
      <c r="M310" s="185">
        <v>59</v>
      </c>
      <c r="N310" s="185">
        <v>0</v>
      </c>
      <c r="O310" s="185">
        <v>9</v>
      </c>
      <c r="P310" s="185">
        <v>50</v>
      </c>
      <c r="Q310" s="185">
        <v>0</v>
      </c>
      <c r="R310" s="185">
        <v>0</v>
      </c>
      <c r="S310" s="185">
        <v>1</v>
      </c>
      <c r="T310" s="185">
        <v>58</v>
      </c>
      <c r="U310" s="185">
        <v>0</v>
      </c>
      <c r="V310" s="185">
        <v>160.76283064516099</v>
      </c>
      <c r="W310" s="185"/>
      <c r="X310" s="185" t="s">
        <v>1390</v>
      </c>
      <c r="Y310" s="185" t="s">
        <v>141</v>
      </c>
      <c r="Z310" s="185" t="s">
        <v>142</v>
      </c>
      <c r="AA310" s="185">
        <v>0</v>
      </c>
      <c r="AB310" s="186"/>
      <c r="AC310" s="186"/>
    </row>
    <row r="311" spans="1:29" s="187" customFormat="1" ht="240">
      <c r="A311" s="185">
        <v>301</v>
      </c>
      <c r="B311" s="185" t="s">
        <v>129</v>
      </c>
      <c r="C311" s="185" t="s">
        <v>130</v>
      </c>
      <c r="D311" s="185" t="s">
        <v>428</v>
      </c>
      <c r="E311" s="185" t="s">
        <v>617</v>
      </c>
      <c r="F311" s="185" t="s">
        <v>1391</v>
      </c>
      <c r="G311" s="185" t="s">
        <v>1392</v>
      </c>
      <c r="H311" s="185" t="s">
        <v>145</v>
      </c>
      <c r="I311" s="185">
        <v>1.2330000000000001</v>
      </c>
      <c r="J311" s="185" t="s">
        <v>130</v>
      </c>
      <c r="K311" s="185">
        <v>0</v>
      </c>
      <c r="L311" s="185">
        <v>0</v>
      </c>
      <c r="M311" s="185">
        <v>186</v>
      </c>
      <c r="N311" s="185">
        <v>0</v>
      </c>
      <c r="O311" s="185">
        <v>2</v>
      </c>
      <c r="P311" s="185">
        <v>184</v>
      </c>
      <c r="Q311" s="185">
        <v>0</v>
      </c>
      <c r="R311" s="185">
        <v>0</v>
      </c>
      <c r="S311" s="185">
        <v>5</v>
      </c>
      <c r="T311" s="185">
        <v>181</v>
      </c>
      <c r="U311" s="185">
        <v>0</v>
      </c>
      <c r="V311" s="185">
        <v>177.65143548387101</v>
      </c>
      <c r="W311" s="185"/>
      <c r="X311" s="185"/>
      <c r="Y311" s="185"/>
      <c r="Z311" s="185"/>
      <c r="AA311" s="185">
        <v>1</v>
      </c>
      <c r="AB311" s="186"/>
      <c r="AC311" s="186"/>
    </row>
    <row r="312" spans="1:29" s="187" customFormat="1" ht="45">
      <c r="A312" s="185">
        <v>302</v>
      </c>
      <c r="B312" s="185" t="s">
        <v>129</v>
      </c>
      <c r="C312" s="185" t="s">
        <v>130</v>
      </c>
      <c r="D312" s="185" t="s">
        <v>429</v>
      </c>
      <c r="E312" s="185" t="s">
        <v>617</v>
      </c>
      <c r="F312" s="185" t="s">
        <v>1393</v>
      </c>
      <c r="G312" s="185" t="s">
        <v>1394</v>
      </c>
      <c r="H312" s="185" t="s">
        <v>131</v>
      </c>
      <c r="I312" s="185">
        <v>1.35</v>
      </c>
      <c r="J312" s="185" t="s">
        <v>130</v>
      </c>
      <c r="K312" s="185">
        <v>0</v>
      </c>
      <c r="L312" s="185">
        <v>0</v>
      </c>
      <c r="M312" s="185">
        <v>194</v>
      </c>
      <c r="N312" s="185">
        <v>0</v>
      </c>
      <c r="O312" s="185">
        <v>68</v>
      </c>
      <c r="P312" s="185">
        <v>126</v>
      </c>
      <c r="Q312" s="185">
        <v>0</v>
      </c>
      <c r="R312" s="185">
        <v>0</v>
      </c>
      <c r="S312" s="185">
        <v>0</v>
      </c>
      <c r="T312" s="185">
        <v>194</v>
      </c>
      <c r="U312" s="185">
        <v>0</v>
      </c>
      <c r="V312" s="185">
        <v>1182.5265094086001</v>
      </c>
      <c r="W312" s="185"/>
      <c r="X312" s="185" t="s">
        <v>1395</v>
      </c>
      <c r="Y312" s="185" t="s">
        <v>132</v>
      </c>
      <c r="Z312" s="185"/>
      <c r="AA312" s="185">
        <v>1</v>
      </c>
      <c r="AB312" s="186"/>
      <c r="AC312" s="186"/>
    </row>
    <row r="313" spans="1:29" s="187" customFormat="1" ht="135">
      <c r="A313" s="185">
        <v>303</v>
      </c>
      <c r="B313" s="185" t="s">
        <v>129</v>
      </c>
      <c r="C313" s="185" t="s">
        <v>130</v>
      </c>
      <c r="D313" s="185" t="s">
        <v>430</v>
      </c>
      <c r="E313" s="185" t="s">
        <v>617</v>
      </c>
      <c r="F313" s="185" t="s">
        <v>1396</v>
      </c>
      <c r="G313" s="185" t="s">
        <v>1397</v>
      </c>
      <c r="H313" s="185" t="s">
        <v>131</v>
      </c>
      <c r="I313" s="185">
        <v>0.433</v>
      </c>
      <c r="J313" s="185" t="s">
        <v>130</v>
      </c>
      <c r="K313" s="185">
        <v>0</v>
      </c>
      <c r="L313" s="185">
        <v>0</v>
      </c>
      <c r="M313" s="185">
        <v>361</v>
      </c>
      <c r="N313" s="185">
        <v>0</v>
      </c>
      <c r="O313" s="185">
        <v>45</v>
      </c>
      <c r="P313" s="185">
        <v>316</v>
      </c>
      <c r="Q313" s="185">
        <v>0</v>
      </c>
      <c r="R313" s="185">
        <v>0</v>
      </c>
      <c r="S313" s="185">
        <v>1</v>
      </c>
      <c r="T313" s="185">
        <v>360</v>
      </c>
      <c r="U313" s="185">
        <v>0</v>
      </c>
      <c r="V313" s="185">
        <v>302.72345295698898</v>
      </c>
      <c r="W313" s="185"/>
      <c r="X313" s="185" t="s">
        <v>1398</v>
      </c>
      <c r="Y313" s="185" t="s">
        <v>132</v>
      </c>
      <c r="Z313" s="185"/>
      <c r="AA313" s="185">
        <v>1</v>
      </c>
      <c r="AB313" s="186"/>
      <c r="AC313" s="186"/>
    </row>
    <row r="314" spans="1:29" s="187" customFormat="1" ht="150">
      <c r="A314" s="185">
        <v>304</v>
      </c>
      <c r="B314" s="185" t="s">
        <v>129</v>
      </c>
      <c r="C314" s="185" t="s">
        <v>146</v>
      </c>
      <c r="D314" s="185" t="s">
        <v>431</v>
      </c>
      <c r="E314" s="185" t="s">
        <v>617</v>
      </c>
      <c r="F314" s="185" t="s">
        <v>1399</v>
      </c>
      <c r="G314" s="185" t="s">
        <v>1400</v>
      </c>
      <c r="H314" s="185" t="s">
        <v>131</v>
      </c>
      <c r="I314" s="185">
        <v>1.55</v>
      </c>
      <c r="J314" s="185" t="s">
        <v>146</v>
      </c>
      <c r="K314" s="185">
        <v>0</v>
      </c>
      <c r="L314" s="185">
        <v>0</v>
      </c>
      <c r="M314" s="185">
        <v>189</v>
      </c>
      <c r="N314" s="185">
        <v>0</v>
      </c>
      <c r="O314" s="185">
        <v>0</v>
      </c>
      <c r="P314" s="185">
        <v>189</v>
      </c>
      <c r="Q314" s="185">
        <v>0</v>
      </c>
      <c r="R314" s="185">
        <v>0</v>
      </c>
      <c r="S314" s="185">
        <v>3</v>
      </c>
      <c r="T314" s="185">
        <v>186</v>
      </c>
      <c r="U314" s="185">
        <v>0</v>
      </c>
      <c r="V314" s="185">
        <v>110.91972311828</v>
      </c>
      <c r="W314" s="185"/>
      <c r="X314" s="185" t="s">
        <v>1401</v>
      </c>
      <c r="Y314" s="185" t="s">
        <v>141</v>
      </c>
      <c r="Z314" s="185" t="s">
        <v>142</v>
      </c>
      <c r="AA314" s="185">
        <v>0</v>
      </c>
      <c r="AB314" s="186"/>
      <c r="AC314" s="186"/>
    </row>
    <row r="315" spans="1:29" s="187" customFormat="1" ht="120">
      <c r="A315" s="185">
        <v>305</v>
      </c>
      <c r="B315" s="185" t="s">
        <v>129</v>
      </c>
      <c r="C315" s="185" t="s">
        <v>130</v>
      </c>
      <c r="D315" s="185" t="s">
        <v>432</v>
      </c>
      <c r="E315" s="185" t="s">
        <v>617</v>
      </c>
      <c r="F315" s="185" t="s">
        <v>1402</v>
      </c>
      <c r="G315" s="185" t="s">
        <v>1403</v>
      </c>
      <c r="H315" s="185" t="s">
        <v>131</v>
      </c>
      <c r="I315" s="185">
        <v>1.7</v>
      </c>
      <c r="J315" s="185" t="s">
        <v>130</v>
      </c>
      <c r="K315" s="185">
        <v>0</v>
      </c>
      <c r="L315" s="185">
        <v>0</v>
      </c>
      <c r="M315" s="185">
        <v>495</v>
      </c>
      <c r="N315" s="185">
        <v>0</v>
      </c>
      <c r="O315" s="185">
        <v>6</v>
      </c>
      <c r="P315" s="185">
        <v>489</v>
      </c>
      <c r="Q315" s="185">
        <v>0</v>
      </c>
      <c r="R315" s="185">
        <v>0</v>
      </c>
      <c r="S315" s="185">
        <v>10</v>
      </c>
      <c r="T315" s="185">
        <v>485</v>
      </c>
      <c r="U315" s="185">
        <v>0</v>
      </c>
      <c r="V315" s="185">
        <v>757.32684543010703</v>
      </c>
      <c r="W315" s="185"/>
      <c r="X315" s="185" t="s">
        <v>1404</v>
      </c>
      <c r="Y315" s="185" t="s">
        <v>132</v>
      </c>
      <c r="Z315" s="185"/>
      <c r="AA315" s="185">
        <v>1</v>
      </c>
      <c r="AB315" s="186"/>
      <c r="AC315" s="186"/>
    </row>
    <row r="316" spans="1:29" s="187" customFormat="1" ht="90">
      <c r="A316" s="185">
        <v>306</v>
      </c>
      <c r="B316" s="185" t="s">
        <v>129</v>
      </c>
      <c r="C316" s="185" t="s">
        <v>139</v>
      </c>
      <c r="D316" s="185" t="s">
        <v>433</v>
      </c>
      <c r="E316" s="185" t="s">
        <v>617</v>
      </c>
      <c r="F316" s="185" t="s">
        <v>1405</v>
      </c>
      <c r="G316" s="185" t="s">
        <v>1406</v>
      </c>
      <c r="H316" s="185" t="s">
        <v>131</v>
      </c>
      <c r="I316" s="185">
        <v>3.4670000000000001</v>
      </c>
      <c r="J316" s="185" t="s">
        <v>139</v>
      </c>
      <c r="K316" s="185">
        <v>0</v>
      </c>
      <c r="L316" s="185">
        <v>0</v>
      </c>
      <c r="M316" s="185">
        <v>954</v>
      </c>
      <c r="N316" s="185">
        <v>0</v>
      </c>
      <c r="O316" s="185">
        <v>0</v>
      </c>
      <c r="P316" s="185">
        <v>954</v>
      </c>
      <c r="Q316" s="185">
        <v>0</v>
      </c>
      <c r="R316" s="185">
        <v>0</v>
      </c>
      <c r="S316" s="185">
        <v>6</v>
      </c>
      <c r="T316" s="185">
        <v>948</v>
      </c>
      <c r="U316" s="185">
        <v>0</v>
      </c>
      <c r="V316" s="185">
        <v>1003.60333602151</v>
      </c>
      <c r="W316" s="185"/>
      <c r="X316" s="185" t="s">
        <v>1407</v>
      </c>
      <c r="Y316" s="185" t="s">
        <v>141</v>
      </c>
      <c r="Z316" s="185" t="s">
        <v>142</v>
      </c>
      <c r="AA316" s="185">
        <v>0</v>
      </c>
      <c r="AB316" s="186"/>
      <c r="AC316" s="186"/>
    </row>
    <row r="317" spans="1:29" s="187" customFormat="1">
      <c r="A317" s="185">
        <v>307</v>
      </c>
      <c r="B317" s="185" t="s">
        <v>129</v>
      </c>
      <c r="C317" s="185" t="s">
        <v>146</v>
      </c>
      <c r="D317" s="185" t="s">
        <v>191</v>
      </c>
      <c r="E317" s="185" t="s">
        <v>617</v>
      </c>
      <c r="F317" s="185" t="s">
        <v>1408</v>
      </c>
      <c r="G317" s="185" t="s">
        <v>1409</v>
      </c>
      <c r="H317" s="185" t="s">
        <v>145</v>
      </c>
      <c r="I317" s="185">
        <v>3.5169999999999999</v>
      </c>
      <c r="J317" s="185" t="s">
        <v>146</v>
      </c>
      <c r="K317" s="185">
        <v>0</v>
      </c>
      <c r="L317" s="185">
        <v>0</v>
      </c>
      <c r="M317" s="185">
        <v>96</v>
      </c>
      <c r="N317" s="185">
        <v>0</v>
      </c>
      <c r="O317" s="185">
        <v>0</v>
      </c>
      <c r="P317" s="185">
        <v>96</v>
      </c>
      <c r="Q317" s="185">
        <v>0</v>
      </c>
      <c r="R317" s="185">
        <v>0</v>
      </c>
      <c r="S317" s="185">
        <v>0</v>
      </c>
      <c r="T317" s="185">
        <v>96</v>
      </c>
      <c r="U317" s="185">
        <v>0</v>
      </c>
      <c r="V317" s="185">
        <v>99.842146505376306</v>
      </c>
      <c r="W317" s="185"/>
      <c r="X317" s="185"/>
      <c r="Y317" s="185"/>
      <c r="Z317" s="185"/>
      <c r="AA317" s="185">
        <v>1</v>
      </c>
      <c r="AB317" s="186"/>
      <c r="AC317" s="186"/>
    </row>
    <row r="318" spans="1:29" s="187" customFormat="1" ht="90">
      <c r="A318" s="185">
        <v>308</v>
      </c>
      <c r="B318" s="185" t="s">
        <v>129</v>
      </c>
      <c r="C318" s="185" t="s">
        <v>143</v>
      </c>
      <c r="D318" s="185" t="s">
        <v>434</v>
      </c>
      <c r="E318" s="185" t="s">
        <v>617</v>
      </c>
      <c r="F318" s="185" t="s">
        <v>1410</v>
      </c>
      <c r="G318" s="185" t="s">
        <v>1411</v>
      </c>
      <c r="H318" s="185" t="s">
        <v>131</v>
      </c>
      <c r="I318" s="185">
        <v>6.5830000000000002</v>
      </c>
      <c r="J318" s="185" t="s">
        <v>143</v>
      </c>
      <c r="K318" s="185">
        <v>0</v>
      </c>
      <c r="L318" s="185">
        <v>0</v>
      </c>
      <c r="M318" s="185">
        <v>105</v>
      </c>
      <c r="N318" s="185">
        <v>0</v>
      </c>
      <c r="O318" s="185">
        <v>4</v>
      </c>
      <c r="P318" s="185">
        <v>101</v>
      </c>
      <c r="Q318" s="185">
        <v>0</v>
      </c>
      <c r="R318" s="185">
        <v>0</v>
      </c>
      <c r="S318" s="185">
        <v>0</v>
      </c>
      <c r="T318" s="185">
        <v>105</v>
      </c>
      <c r="U318" s="185">
        <v>0</v>
      </c>
      <c r="V318" s="185">
        <v>1053.5049677419399</v>
      </c>
      <c r="W318" s="185"/>
      <c r="X318" s="185" t="s">
        <v>1412</v>
      </c>
      <c r="Y318" s="185" t="s">
        <v>141</v>
      </c>
      <c r="Z318" s="185" t="s">
        <v>142</v>
      </c>
      <c r="AA318" s="185">
        <v>0</v>
      </c>
      <c r="AB318" s="186"/>
      <c r="AC318" s="186"/>
    </row>
    <row r="319" spans="1:29" s="187" customFormat="1" ht="60">
      <c r="A319" s="185">
        <v>309</v>
      </c>
      <c r="B319" s="185" t="s">
        <v>129</v>
      </c>
      <c r="C319" s="185" t="s">
        <v>130</v>
      </c>
      <c r="D319" s="185" t="s">
        <v>435</v>
      </c>
      <c r="E319" s="185" t="s">
        <v>617</v>
      </c>
      <c r="F319" s="185" t="s">
        <v>1413</v>
      </c>
      <c r="G319" s="185" t="s">
        <v>1414</v>
      </c>
      <c r="H319" s="185" t="s">
        <v>131</v>
      </c>
      <c r="I319" s="185">
        <v>1.117</v>
      </c>
      <c r="J319" s="185" t="s">
        <v>130</v>
      </c>
      <c r="K319" s="185">
        <v>0</v>
      </c>
      <c r="L319" s="185">
        <v>0</v>
      </c>
      <c r="M319" s="185">
        <v>475</v>
      </c>
      <c r="N319" s="185">
        <v>0</v>
      </c>
      <c r="O319" s="185">
        <v>49</v>
      </c>
      <c r="P319" s="185">
        <v>426</v>
      </c>
      <c r="Q319" s="185">
        <v>0</v>
      </c>
      <c r="R319" s="185">
        <v>0</v>
      </c>
      <c r="S319" s="185">
        <v>2</v>
      </c>
      <c r="T319" s="185">
        <v>473</v>
      </c>
      <c r="U319" s="185">
        <v>0</v>
      </c>
      <c r="V319" s="185">
        <v>614.05908602150498</v>
      </c>
      <c r="W319" s="185"/>
      <c r="X319" s="185" t="s">
        <v>1415</v>
      </c>
      <c r="Y319" s="185" t="s">
        <v>132</v>
      </c>
      <c r="Z319" s="185"/>
      <c r="AA319" s="185">
        <v>1</v>
      </c>
      <c r="AB319" s="186"/>
      <c r="AC319" s="186"/>
    </row>
    <row r="320" spans="1:29" s="187" customFormat="1">
      <c r="A320" s="185">
        <v>310</v>
      </c>
      <c r="B320" s="185" t="s">
        <v>129</v>
      </c>
      <c r="C320" s="185" t="s">
        <v>146</v>
      </c>
      <c r="D320" s="185" t="s">
        <v>436</v>
      </c>
      <c r="E320" s="185" t="s">
        <v>617</v>
      </c>
      <c r="F320" s="185" t="s">
        <v>1416</v>
      </c>
      <c r="G320" s="185" t="s">
        <v>1417</v>
      </c>
      <c r="H320" s="185" t="s">
        <v>145</v>
      </c>
      <c r="I320" s="185">
        <v>2.3170000000000002</v>
      </c>
      <c r="J320" s="185" t="s">
        <v>146</v>
      </c>
      <c r="K320" s="185">
        <v>0</v>
      </c>
      <c r="L320" s="185">
        <v>0</v>
      </c>
      <c r="M320" s="185">
        <v>10</v>
      </c>
      <c r="N320" s="185">
        <v>0</v>
      </c>
      <c r="O320" s="185">
        <v>0</v>
      </c>
      <c r="P320" s="185">
        <v>10</v>
      </c>
      <c r="Q320" s="185">
        <v>0</v>
      </c>
      <c r="R320" s="185">
        <v>0</v>
      </c>
      <c r="S320" s="185">
        <v>0</v>
      </c>
      <c r="T320" s="185">
        <v>10</v>
      </c>
      <c r="U320" s="185">
        <v>0</v>
      </c>
      <c r="V320" s="185">
        <v>168.04789919354801</v>
      </c>
      <c r="W320" s="185"/>
      <c r="X320" s="185"/>
      <c r="Y320" s="185"/>
      <c r="Z320" s="185"/>
      <c r="AA320" s="185">
        <v>1</v>
      </c>
      <c r="AB320" s="186"/>
      <c r="AC320" s="186"/>
    </row>
    <row r="321" spans="1:29" s="187" customFormat="1" ht="75">
      <c r="A321" s="185">
        <v>311</v>
      </c>
      <c r="B321" s="185" t="s">
        <v>129</v>
      </c>
      <c r="C321" s="185" t="s">
        <v>139</v>
      </c>
      <c r="D321" s="185" t="s">
        <v>437</v>
      </c>
      <c r="E321" s="185" t="s">
        <v>617</v>
      </c>
      <c r="F321" s="185" t="s">
        <v>1418</v>
      </c>
      <c r="G321" s="185" t="s">
        <v>1419</v>
      </c>
      <c r="H321" s="185" t="s">
        <v>131</v>
      </c>
      <c r="I321" s="185">
        <v>0.96699999999999997</v>
      </c>
      <c r="J321" s="185" t="s">
        <v>139</v>
      </c>
      <c r="K321" s="185">
        <v>0</v>
      </c>
      <c r="L321" s="185">
        <v>0</v>
      </c>
      <c r="M321" s="185">
        <v>317</v>
      </c>
      <c r="N321" s="185">
        <v>0</v>
      </c>
      <c r="O321" s="185">
        <v>9</v>
      </c>
      <c r="P321" s="185">
        <v>308</v>
      </c>
      <c r="Q321" s="185">
        <v>0</v>
      </c>
      <c r="R321" s="185">
        <v>0</v>
      </c>
      <c r="S321" s="185">
        <v>0</v>
      </c>
      <c r="T321" s="185">
        <v>317</v>
      </c>
      <c r="U321" s="185">
        <v>0</v>
      </c>
      <c r="V321" s="185">
        <v>253.03296639784901</v>
      </c>
      <c r="W321" s="185"/>
      <c r="X321" s="185" t="s">
        <v>1420</v>
      </c>
      <c r="Y321" s="185" t="s">
        <v>141</v>
      </c>
      <c r="Z321" s="185" t="s">
        <v>142</v>
      </c>
      <c r="AA321" s="185">
        <v>0</v>
      </c>
      <c r="AB321" s="186"/>
      <c r="AC321" s="186"/>
    </row>
    <row r="322" spans="1:29" s="187" customFormat="1" ht="135">
      <c r="A322" s="185">
        <v>312</v>
      </c>
      <c r="B322" s="185" t="s">
        <v>129</v>
      </c>
      <c r="C322" s="185" t="s">
        <v>130</v>
      </c>
      <c r="D322" s="185" t="s">
        <v>438</v>
      </c>
      <c r="E322" s="185" t="s">
        <v>617</v>
      </c>
      <c r="F322" s="185" t="s">
        <v>1421</v>
      </c>
      <c r="G322" s="185" t="s">
        <v>1422</v>
      </c>
      <c r="H322" s="185" t="s">
        <v>131</v>
      </c>
      <c r="I322" s="185">
        <v>11</v>
      </c>
      <c r="J322" s="185" t="s">
        <v>130</v>
      </c>
      <c r="K322" s="185">
        <v>0</v>
      </c>
      <c r="L322" s="185">
        <v>0</v>
      </c>
      <c r="M322" s="185">
        <v>307</v>
      </c>
      <c r="N322" s="185">
        <v>0</v>
      </c>
      <c r="O322" s="185">
        <v>3</v>
      </c>
      <c r="P322" s="185">
        <v>304</v>
      </c>
      <c r="Q322" s="185">
        <v>0</v>
      </c>
      <c r="R322" s="185">
        <v>0</v>
      </c>
      <c r="S322" s="185">
        <v>5</v>
      </c>
      <c r="T322" s="185">
        <v>302</v>
      </c>
      <c r="U322" s="185">
        <v>0</v>
      </c>
      <c r="V322" s="185">
        <v>5892.7916666666697</v>
      </c>
      <c r="W322" s="185"/>
      <c r="X322" s="185" t="s">
        <v>1423</v>
      </c>
      <c r="Y322" s="185" t="s">
        <v>132</v>
      </c>
      <c r="Z322" s="185"/>
      <c r="AA322" s="185">
        <v>1</v>
      </c>
      <c r="AB322" s="186"/>
      <c r="AC322" s="186"/>
    </row>
    <row r="323" spans="1:29" s="187" customFormat="1" ht="60">
      <c r="A323" s="185">
        <v>313</v>
      </c>
      <c r="B323" s="185" t="s">
        <v>129</v>
      </c>
      <c r="C323" s="185" t="s">
        <v>130</v>
      </c>
      <c r="D323" s="185" t="s">
        <v>439</v>
      </c>
      <c r="E323" s="185" t="s">
        <v>617</v>
      </c>
      <c r="F323" s="185" t="s">
        <v>1424</v>
      </c>
      <c r="G323" s="185" t="s">
        <v>1425</v>
      </c>
      <c r="H323" s="185" t="s">
        <v>131</v>
      </c>
      <c r="I323" s="185">
        <v>2.0670000000000002</v>
      </c>
      <c r="J323" s="185" t="s">
        <v>130</v>
      </c>
      <c r="K323" s="185">
        <v>0</v>
      </c>
      <c r="L323" s="185">
        <v>0</v>
      </c>
      <c r="M323" s="185">
        <v>6</v>
      </c>
      <c r="N323" s="185">
        <v>0</v>
      </c>
      <c r="O323" s="185">
        <v>0</v>
      </c>
      <c r="P323" s="185">
        <v>6</v>
      </c>
      <c r="Q323" s="185">
        <v>0</v>
      </c>
      <c r="R323" s="185">
        <v>0</v>
      </c>
      <c r="S323" s="185">
        <v>2</v>
      </c>
      <c r="T323" s="185">
        <v>4</v>
      </c>
      <c r="U323" s="185">
        <v>0</v>
      </c>
      <c r="V323" s="185">
        <v>13.4195497311828</v>
      </c>
      <c r="W323" s="185"/>
      <c r="X323" s="185" t="s">
        <v>1426</v>
      </c>
      <c r="Y323" s="185" t="s">
        <v>132</v>
      </c>
      <c r="Z323" s="185"/>
      <c r="AA323" s="185">
        <v>1</v>
      </c>
      <c r="AB323" s="186"/>
      <c r="AC323" s="186"/>
    </row>
    <row r="324" spans="1:29" s="187" customFormat="1">
      <c r="A324" s="185">
        <v>314</v>
      </c>
      <c r="B324" s="185" t="s">
        <v>129</v>
      </c>
      <c r="C324" s="185" t="s">
        <v>161</v>
      </c>
      <c r="D324" s="185" t="s">
        <v>440</v>
      </c>
      <c r="E324" s="185" t="s">
        <v>640</v>
      </c>
      <c r="F324" s="185" t="s">
        <v>1427</v>
      </c>
      <c r="G324" s="185" t="s">
        <v>1428</v>
      </c>
      <c r="H324" s="185" t="s">
        <v>145</v>
      </c>
      <c r="I324" s="185">
        <v>2.2999999999999998</v>
      </c>
      <c r="J324" s="185" t="s">
        <v>161</v>
      </c>
      <c r="K324" s="185">
        <v>0</v>
      </c>
      <c r="L324" s="185">
        <v>0</v>
      </c>
      <c r="M324" s="185">
        <v>23</v>
      </c>
      <c r="N324" s="185">
        <v>0</v>
      </c>
      <c r="O324" s="185">
        <v>5</v>
      </c>
      <c r="P324" s="185">
        <v>18</v>
      </c>
      <c r="Q324" s="185">
        <v>0</v>
      </c>
      <c r="R324" s="185">
        <v>0</v>
      </c>
      <c r="S324" s="185">
        <v>0</v>
      </c>
      <c r="T324" s="185">
        <v>23</v>
      </c>
      <c r="U324" s="185">
        <v>0</v>
      </c>
      <c r="V324" s="185">
        <v>217.96827956989199</v>
      </c>
      <c r="W324" s="185"/>
      <c r="X324" s="185"/>
      <c r="Y324" s="185"/>
      <c r="Z324" s="185"/>
      <c r="AA324" s="185">
        <v>1</v>
      </c>
      <c r="AB324" s="186"/>
      <c r="AC324" s="186"/>
    </row>
    <row r="325" spans="1:29" s="187" customFormat="1" ht="105">
      <c r="A325" s="185">
        <v>315</v>
      </c>
      <c r="B325" s="185" t="s">
        <v>129</v>
      </c>
      <c r="C325" s="185" t="s">
        <v>130</v>
      </c>
      <c r="D325" s="185" t="s">
        <v>441</v>
      </c>
      <c r="E325" s="185" t="s">
        <v>617</v>
      </c>
      <c r="F325" s="185" t="s">
        <v>1429</v>
      </c>
      <c r="G325" s="185" t="s">
        <v>1430</v>
      </c>
      <c r="H325" s="185" t="s">
        <v>131</v>
      </c>
      <c r="I325" s="185">
        <v>0.51700000000000002</v>
      </c>
      <c r="J325" s="185" t="s">
        <v>130</v>
      </c>
      <c r="K325" s="185">
        <v>0</v>
      </c>
      <c r="L325" s="185">
        <v>0</v>
      </c>
      <c r="M325" s="185">
        <v>476</v>
      </c>
      <c r="N325" s="185">
        <v>0</v>
      </c>
      <c r="O325" s="185">
        <v>36</v>
      </c>
      <c r="P325" s="185">
        <v>440</v>
      </c>
      <c r="Q325" s="185">
        <v>0</v>
      </c>
      <c r="R325" s="185">
        <v>0</v>
      </c>
      <c r="S325" s="185">
        <v>0</v>
      </c>
      <c r="T325" s="185">
        <v>476</v>
      </c>
      <c r="U325" s="185">
        <v>0</v>
      </c>
      <c r="V325" s="185">
        <v>407.01658870967799</v>
      </c>
      <c r="W325" s="185"/>
      <c r="X325" s="185" t="s">
        <v>1431</v>
      </c>
      <c r="Y325" s="185" t="s">
        <v>132</v>
      </c>
      <c r="Z325" s="185"/>
      <c r="AA325" s="185">
        <v>1</v>
      </c>
      <c r="AB325" s="186"/>
      <c r="AC325" s="186"/>
    </row>
    <row r="326" spans="1:29" s="187" customFormat="1" ht="135">
      <c r="A326" s="185">
        <v>316</v>
      </c>
      <c r="B326" s="185" t="s">
        <v>129</v>
      </c>
      <c r="C326" s="185" t="s">
        <v>143</v>
      </c>
      <c r="D326" s="185" t="s">
        <v>442</v>
      </c>
      <c r="E326" s="185" t="s">
        <v>617</v>
      </c>
      <c r="F326" s="185" t="s">
        <v>1432</v>
      </c>
      <c r="G326" s="185" t="s">
        <v>1433</v>
      </c>
      <c r="H326" s="185" t="s">
        <v>131</v>
      </c>
      <c r="I326" s="185">
        <v>15.933</v>
      </c>
      <c r="J326" s="185" t="s">
        <v>143</v>
      </c>
      <c r="K326" s="185">
        <v>0</v>
      </c>
      <c r="L326" s="185">
        <v>0</v>
      </c>
      <c r="M326" s="185">
        <v>314</v>
      </c>
      <c r="N326" s="185">
        <v>0</v>
      </c>
      <c r="O326" s="185">
        <v>6</v>
      </c>
      <c r="P326" s="185">
        <v>308</v>
      </c>
      <c r="Q326" s="185">
        <v>0</v>
      </c>
      <c r="R326" s="185">
        <v>0</v>
      </c>
      <c r="S326" s="185">
        <v>13</v>
      </c>
      <c r="T326" s="185">
        <v>301</v>
      </c>
      <c r="U326" s="185">
        <v>0</v>
      </c>
      <c r="V326" s="185">
        <v>5764.7387782258102</v>
      </c>
      <c r="W326" s="185"/>
      <c r="X326" s="185" t="s">
        <v>1434</v>
      </c>
      <c r="Y326" s="185" t="s">
        <v>132</v>
      </c>
      <c r="Z326" s="185"/>
      <c r="AA326" s="185">
        <v>1</v>
      </c>
      <c r="AB326" s="186"/>
      <c r="AC326" s="186"/>
    </row>
    <row r="327" spans="1:29" s="187" customFormat="1" ht="60">
      <c r="A327" s="185">
        <v>317</v>
      </c>
      <c r="B327" s="185" t="s">
        <v>129</v>
      </c>
      <c r="C327" s="185" t="s">
        <v>130</v>
      </c>
      <c r="D327" s="185" t="s">
        <v>443</v>
      </c>
      <c r="E327" s="185" t="s">
        <v>617</v>
      </c>
      <c r="F327" s="185" t="s">
        <v>1435</v>
      </c>
      <c r="G327" s="185" t="s">
        <v>1436</v>
      </c>
      <c r="H327" s="185" t="s">
        <v>131</v>
      </c>
      <c r="I327" s="185">
        <v>0.75</v>
      </c>
      <c r="J327" s="185" t="s">
        <v>130</v>
      </c>
      <c r="K327" s="185">
        <v>0</v>
      </c>
      <c r="L327" s="185">
        <v>0</v>
      </c>
      <c r="M327" s="185">
        <v>186</v>
      </c>
      <c r="N327" s="185">
        <v>0</v>
      </c>
      <c r="O327" s="185">
        <v>34</v>
      </c>
      <c r="P327" s="185">
        <v>152</v>
      </c>
      <c r="Q327" s="185">
        <v>0</v>
      </c>
      <c r="R327" s="185">
        <v>0</v>
      </c>
      <c r="S327" s="185">
        <v>0</v>
      </c>
      <c r="T327" s="185">
        <v>186</v>
      </c>
      <c r="U327" s="185">
        <v>0</v>
      </c>
      <c r="V327" s="185">
        <v>343.69395161290299</v>
      </c>
      <c r="W327" s="185"/>
      <c r="X327" s="185" t="s">
        <v>1437</v>
      </c>
      <c r="Y327" s="185" t="s">
        <v>132</v>
      </c>
      <c r="Z327" s="185"/>
      <c r="AA327" s="185">
        <v>1</v>
      </c>
      <c r="AB327" s="186"/>
      <c r="AC327" s="186"/>
    </row>
    <row r="328" spans="1:29" s="187" customFormat="1" ht="60">
      <c r="A328" s="185">
        <v>318</v>
      </c>
      <c r="B328" s="185" t="s">
        <v>129</v>
      </c>
      <c r="C328" s="185" t="s">
        <v>130</v>
      </c>
      <c r="D328" s="185" t="s">
        <v>444</v>
      </c>
      <c r="E328" s="185" t="s">
        <v>617</v>
      </c>
      <c r="F328" s="185" t="s">
        <v>1438</v>
      </c>
      <c r="G328" s="185" t="s">
        <v>1439</v>
      </c>
      <c r="H328" s="185" t="s">
        <v>131</v>
      </c>
      <c r="I328" s="185">
        <v>11.9</v>
      </c>
      <c r="J328" s="185" t="s">
        <v>130</v>
      </c>
      <c r="K328" s="185">
        <v>0</v>
      </c>
      <c r="L328" s="185">
        <v>0</v>
      </c>
      <c r="M328" s="185">
        <v>19</v>
      </c>
      <c r="N328" s="185">
        <v>0</v>
      </c>
      <c r="O328" s="185">
        <v>13</v>
      </c>
      <c r="P328" s="185">
        <v>6</v>
      </c>
      <c r="Q328" s="185">
        <v>0</v>
      </c>
      <c r="R328" s="185">
        <v>0</v>
      </c>
      <c r="S328" s="185">
        <v>0</v>
      </c>
      <c r="T328" s="185">
        <v>19</v>
      </c>
      <c r="U328" s="185">
        <v>0</v>
      </c>
      <c r="V328" s="185">
        <v>805.90510752688203</v>
      </c>
      <c r="W328" s="185"/>
      <c r="X328" s="185" t="s">
        <v>1440</v>
      </c>
      <c r="Y328" s="185" t="s">
        <v>233</v>
      </c>
      <c r="Z328" s="185" t="s">
        <v>164</v>
      </c>
      <c r="AA328" s="185">
        <v>0</v>
      </c>
      <c r="AB328" s="186"/>
      <c r="AC328" s="186"/>
    </row>
    <row r="329" spans="1:29" s="187" customFormat="1" ht="30">
      <c r="A329" s="185">
        <v>319</v>
      </c>
      <c r="B329" s="185" t="s">
        <v>129</v>
      </c>
      <c r="C329" s="185" t="s">
        <v>143</v>
      </c>
      <c r="D329" s="185" t="s">
        <v>445</v>
      </c>
      <c r="E329" s="185" t="s">
        <v>617</v>
      </c>
      <c r="F329" s="185" t="s">
        <v>1441</v>
      </c>
      <c r="G329" s="185" t="s">
        <v>1442</v>
      </c>
      <c r="H329" s="185" t="s">
        <v>145</v>
      </c>
      <c r="I329" s="185">
        <v>3.8330000000000002</v>
      </c>
      <c r="J329" s="185" t="s">
        <v>143</v>
      </c>
      <c r="K329" s="185">
        <v>0</v>
      </c>
      <c r="L329" s="185">
        <v>0</v>
      </c>
      <c r="M329" s="185">
        <v>1973</v>
      </c>
      <c r="N329" s="185">
        <v>0</v>
      </c>
      <c r="O329" s="185">
        <v>71</v>
      </c>
      <c r="P329" s="185">
        <v>1902</v>
      </c>
      <c r="Q329" s="185">
        <v>0</v>
      </c>
      <c r="R329" s="185">
        <v>0</v>
      </c>
      <c r="S329" s="185">
        <v>1</v>
      </c>
      <c r="T329" s="185">
        <v>1972</v>
      </c>
      <c r="U329" s="185">
        <v>0</v>
      </c>
      <c r="V329" s="185">
        <v>4957.6660833333299</v>
      </c>
      <c r="W329" s="185"/>
      <c r="X329" s="185"/>
      <c r="Y329" s="185"/>
      <c r="Z329" s="185"/>
      <c r="AA329" s="185">
        <v>1</v>
      </c>
      <c r="AB329" s="186"/>
      <c r="AC329" s="186"/>
    </row>
    <row r="330" spans="1:29" s="187" customFormat="1" ht="45">
      <c r="A330" s="185">
        <v>320</v>
      </c>
      <c r="B330" s="185" t="s">
        <v>129</v>
      </c>
      <c r="C330" s="185" t="s">
        <v>130</v>
      </c>
      <c r="D330" s="185" t="s">
        <v>447</v>
      </c>
      <c r="E330" s="185" t="s">
        <v>617</v>
      </c>
      <c r="F330" s="185" t="s">
        <v>1443</v>
      </c>
      <c r="G330" s="185" t="s">
        <v>1444</v>
      </c>
      <c r="H330" s="185" t="s">
        <v>131</v>
      </c>
      <c r="I330" s="185">
        <v>7.3330000000000002</v>
      </c>
      <c r="J330" s="185" t="s">
        <v>130</v>
      </c>
      <c r="K330" s="185">
        <v>0</v>
      </c>
      <c r="L330" s="185">
        <v>0</v>
      </c>
      <c r="M330" s="185">
        <v>0</v>
      </c>
      <c r="N330" s="185">
        <v>0</v>
      </c>
      <c r="O330" s="185">
        <v>0</v>
      </c>
      <c r="P330" s="185">
        <v>0</v>
      </c>
      <c r="Q330" s="185">
        <v>0</v>
      </c>
      <c r="R330" s="185">
        <v>0</v>
      </c>
      <c r="S330" s="185">
        <v>0</v>
      </c>
      <c r="T330" s="185">
        <v>0</v>
      </c>
      <c r="U330" s="185">
        <v>0</v>
      </c>
      <c r="V330" s="185">
        <v>1657.28756854839</v>
      </c>
      <c r="W330" s="185"/>
      <c r="X330" s="185" t="s">
        <v>1445</v>
      </c>
      <c r="Y330" s="185" t="s">
        <v>233</v>
      </c>
      <c r="Z330" s="185" t="s">
        <v>164</v>
      </c>
      <c r="AA330" s="185">
        <v>0</v>
      </c>
      <c r="AB330" s="186"/>
      <c r="AC330" s="186"/>
    </row>
    <row r="331" spans="1:29" s="187" customFormat="1" ht="105">
      <c r="A331" s="185">
        <v>321</v>
      </c>
      <c r="B331" s="185" t="s">
        <v>129</v>
      </c>
      <c r="C331" s="185" t="s">
        <v>143</v>
      </c>
      <c r="D331" s="185" t="s">
        <v>448</v>
      </c>
      <c r="E331" s="185" t="s">
        <v>617</v>
      </c>
      <c r="F331" s="185" t="s">
        <v>1446</v>
      </c>
      <c r="G331" s="185" t="s">
        <v>1447</v>
      </c>
      <c r="H331" s="185" t="s">
        <v>131</v>
      </c>
      <c r="I331" s="185">
        <v>11.933</v>
      </c>
      <c r="J331" s="185" t="s">
        <v>143</v>
      </c>
      <c r="K331" s="185">
        <v>0</v>
      </c>
      <c r="L331" s="185">
        <v>0</v>
      </c>
      <c r="M331" s="185">
        <v>192</v>
      </c>
      <c r="N331" s="185">
        <v>0</v>
      </c>
      <c r="O331" s="185">
        <v>2</v>
      </c>
      <c r="P331" s="185">
        <v>190</v>
      </c>
      <c r="Q331" s="185">
        <v>0</v>
      </c>
      <c r="R331" s="185">
        <v>0</v>
      </c>
      <c r="S331" s="185">
        <v>3</v>
      </c>
      <c r="T331" s="185">
        <v>189</v>
      </c>
      <c r="U331" s="185">
        <v>0</v>
      </c>
      <c r="V331" s="185">
        <v>279.28300403225802</v>
      </c>
      <c r="W331" s="185"/>
      <c r="X331" s="185" t="s">
        <v>1448</v>
      </c>
      <c r="Y331" s="185" t="s">
        <v>233</v>
      </c>
      <c r="Z331" s="185" t="s">
        <v>164</v>
      </c>
      <c r="AA331" s="185">
        <v>0</v>
      </c>
      <c r="AB331" s="186"/>
      <c r="AC331" s="186"/>
    </row>
    <row r="332" spans="1:29" s="187" customFormat="1" ht="30">
      <c r="A332" s="185">
        <v>322</v>
      </c>
      <c r="B332" s="185" t="s">
        <v>129</v>
      </c>
      <c r="C332" s="185" t="s">
        <v>143</v>
      </c>
      <c r="D332" s="185" t="s">
        <v>446</v>
      </c>
      <c r="E332" s="185" t="s">
        <v>617</v>
      </c>
      <c r="F332" s="185" t="s">
        <v>1449</v>
      </c>
      <c r="G332" s="185" t="s">
        <v>1450</v>
      </c>
      <c r="H332" s="185" t="s">
        <v>145</v>
      </c>
      <c r="I332" s="185">
        <v>3.8330000000000002</v>
      </c>
      <c r="J332" s="185" t="s">
        <v>143</v>
      </c>
      <c r="K332" s="185">
        <v>0</v>
      </c>
      <c r="L332" s="185">
        <v>0</v>
      </c>
      <c r="M332" s="185">
        <v>234</v>
      </c>
      <c r="N332" s="185">
        <v>0</v>
      </c>
      <c r="O332" s="185">
        <v>57</v>
      </c>
      <c r="P332" s="185">
        <v>177</v>
      </c>
      <c r="Q332" s="185">
        <v>0</v>
      </c>
      <c r="R332" s="185">
        <v>0</v>
      </c>
      <c r="S332" s="185">
        <v>1</v>
      </c>
      <c r="T332" s="185">
        <v>233</v>
      </c>
      <c r="U332" s="185">
        <v>0</v>
      </c>
      <c r="V332" s="185">
        <v>3498.32861155914</v>
      </c>
      <c r="W332" s="185"/>
      <c r="X332" s="185"/>
      <c r="Y332" s="185"/>
      <c r="Z332" s="185"/>
      <c r="AA332" s="185">
        <v>1</v>
      </c>
      <c r="AB332" s="186"/>
      <c r="AC332" s="186"/>
    </row>
    <row r="333" spans="1:29" s="187" customFormat="1" ht="90">
      <c r="A333" s="185">
        <v>323</v>
      </c>
      <c r="B333" s="185" t="s">
        <v>129</v>
      </c>
      <c r="C333" s="185" t="s">
        <v>130</v>
      </c>
      <c r="D333" s="185" t="s">
        <v>449</v>
      </c>
      <c r="E333" s="185" t="s">
        <v>617</v>
      </c>
      <c r="F333" s="185" t="s">
        <v>1451</v>
      </c>
      <c r="G333" s="185" t="s">
        <v>1452</v>
      </c>
      <c r="H333" s="185" t="s">
        <v>131</v>
      </c>
      <c r="I333" s="185">
        <v>2.25</v>
      </c>
      <c r="J333" s="185" t="s">
        <v>130</v>
      </c>
      <c r="K333" s="185">
        <v>0</v>
      </c>
      <c r="L333" s="185">
        <v>0</v>
      </c>
      <c r="M333" s="185">
        <v>385</v>
      </c>
      <c r="N333" s="185">
        <v>0</v>
      </c>
      <c r="O333" s="185">
        <v>47</v>
      </c>
      <c r="P333" s="185">
        <v>338</v>
      </c>
      <c r="Q333" s="185">
        <v>0</v>
      </c>
      <c r="R333" s="185">
        <v>0</v>
      </c>
      <c r="S333" s="185">
        <v>8</v>
      </c>
      <c r="T333" s="185">
        <v>377</v>
      </c>
      <c r="U333" s="185">
        <v>0</v>
      </c>
      <c r="V333" s="185">
        <v>1021.05071639785</v>
      </c>
      <c r="W333" s="185"/>
      <c r="X333" s="185" t="s">
        <v>1453</v>
      </c>
      <c r="Y333" s="185" t="s">
        <v>132</v>
      </c>
      <c r="Z333" s="185"/>
      <c r="AA333" s="185">
        <v>1</v>
      </c>
      <c r="AB333" s="186"/>
      <c r="AC333" s="186"/>
    </row>
    <row r="334" spans="1:29" s="187" customFormat="1" ht="75">
      <c r="A334" s="185">
        <v>324</v>
      </c>
      <c r="B334" s="185" t="s">
        <v>129</v>
      </c>
      <c r="C334" s="185" t="s">
        <v>130</v>
      </c>
      <c r="D334" s="185" t="s">
        <v>450</v>
      </c>
      <c r="E334" s="185" t="s">
        <v>617</v>
      </c>
      <c r="F334" s="185" t="s">
        <v>1454</v>
      </c>
      <c r="G334" s="185" t="s">
        <v>1455</v>
      </c>
      <c r="H334" s="185" t="s">
        <v>131</v>
      </c>
      <c r="I334" s="185">
        <v>0.8</v>
      </c>
      <c r="J334" s="185" t="s">
        <v>130</v>
      </c>
      <c r="K334" s="185">
        <v>0</v>
      </c>
      <c r="L334" s="185">
        <v>0</v>
      </c>
      <c r="M334" s="185">
        <v>0</v>
      </c>
      <c r="N334" s="185">
        <v>0</v>
      </c>
      <c r="O334" s="185">
        <v>0</v>
      </c>
      <c r="P334" s="185">
        <v>0</v>
      </c>
      <c r="Q334" s="185">
        <v>0</v>
      </c>
      <c r="R334" s="185">
        <v>0</v>
      </c>
      <c r="S334" s="185">
        <v>0</v>
      </c>
      <c r="T334" s="185">
        <v>0</v>
      </c>
      <c r="U334" s="185">
        <v>0</v>
      </c>
      <c r="V334" s="185">
        <v>37.222580645161301</v>
      </c>
      <c r="W334" s="185"/>
      <c r="X334" s="185" t="s">
        <v>1456</v>
      </c>
      <c r="Y334" s="185" t="s">
        <v>233</v>
      </c>
      <c r="Z334" s="185" t="s">
        <v>164</v>
      </c>
      <c r="AA334" s="185">
        <v>0</v>
      </c>
      <c r="AB334" s="186"/>
      <c r="AC334" s="186"/>
    </row>
    <row r="335" spans="1:29" s="187" customFormat="1" ht="90">
      <c r="A335" s="185">
        <v>325</v>
      </c>
      <c r="B335" s="185" t="s">
        <v>129</v>
      </c>
      <c r="C335" s="185" t="s">
        <v>143</v>
      </c>
      <c r="D335" s="185" t="s">
        <v>451</v>
      </c>
      <c r="E335" s="185" t="s">
        <v>617</v>
      </c>
      <c r="F335" s="185" t="s">
        <v>1457</v>
      </c>
      <c r="G335" s="185" t="s">
        <v>1458</v>
      </c>
      <c r="H335" s="185" t="s">
        <v>131</v>
      </c>
      <c r="I335" s="185">
        <v>7.85</v>
      </c>
      <c r="J335" s="185" t="s">
        <v>143</v>
      </c>
      <c r="K335" s="185">
        <v>0</v>
      </c>
      <c r="L335" s="185">
        <v>0</v>
      </c>
      <c r="M335" s="185">
        <v>302</v>
      </c>
      <c r="N335" s="185">
        <v>0</v>
      </c>
      <c r="O335" s="185">
        <v>14</v>
      </c>
      <c r="P335" s="185">
        <v>288</v>
      </c>
      <c r="Q335" s="185">
        <v>0</v>
      </c>
      <c r="R335" s="185">
        <v>0</v>
      </c>
      <c r="S335" s="185">
        <v>15</v>
      </c>
      <c r="T335" s="185">
        <v>287</v>
      </c>
      <c r="U335" s="185">
        <v>0</v>
      </c>
      <c r="V335" s="185">
        <v>542.91963978494596</v>
      </c>
      <c r="W335" s="185"/>
      <c r="X335" s="185" t="s">
        <v>1459</v>
      </c>
      <c r="Y335" s="185" t="s">
        <v>233</v>
      </c>
      <c r="Z335" s="185" t="s">
        <v>164</v>
      </c>
      <c r="AA335" s="185">
        <v>0</v>
      </c>
      <c r="AB335" s="186"/>
      <c r="AC335" s="186"/>
    </row>
    <row r="336" spans="1:29" s="187" customFormat="1" ht="60">
      <c r="A336" s="185">
        <v>326</v>
      </c>
      <c r="B336" s="185" t="s">
        <v>129</v>
      </c>
      <c r="C336" s="185" t="s">
        <v>130</v>
      </c>
      <c r="D336" s="185" t="s">
        <v>456</v>
      </c>
      <c r="E336" s="185" t="s">
        <v>617</v>
      </c>
      <c r="F336" s="185" t="s">
        <v>1460</v>
      </c>
      <c r="G336" s="185" t="s">
        <v>1461</v>
      </c>
      <c r="H336" s="185" t="s">
        <v>131</v>
      </c>
      <c r="I336" s="185">
        <v>3.85</v>
      </c>
      <c r="J336" s="185" t="s">
        <v>130</v>
      </c>
      <c r="K336" s="185">
        <v>0</v>
      </c>
      <c r="L336" s="185">
        <v>0</v>
      </c>
      <c r="M336" s="185">
        <v>478</v>
      </c>
      <c r="N336" s="185">
        <v>0</v>
      </c>
      <c r="O336" s="185">
        <v>53</v>
      </c>
      <c r="P336" s="185">
        <v>425</v>
      </c>
      <c r="Q336" s="185">
        <v>0</v>
      </c>
      <c r="R336" s="185">
        <v>0</v>
      </c>
      <c r="S336" s="185">
        <v>1</v>
      </c>
      <c r="T336" s="185">
        <v>477</v>
      </c>
      <c r="U336" s="185">
        <v>0</v>
      </c>
      <c r="V336" s="185">
        <v>1340.6013440860199</v>
      </c>
      <c r="W336" s="185"/>
      <c r="X336" s="185" t="s">
        <v>1462</v>
      </c>
      <c r="Y336" s="185" t="s">
        <v>233</v>
      </c>
      <c r="Z336" s="185" t="s">
        <v>164</v>
      </c>
      <c r="AA336" s="185">
        <v>0</v>
      </c>
      <c r="AB336" s="186"/>
      <c r="AC336" s="186"/>
    </row>
    <row r="337" spans="1:29" s="187" customFormat="1" ht="60">
      <c r="A337" s="185">
        <v>327</v>
      </c>
      <c r="B337" s="185" t="s">
        <v>129</v>
      </c>
      <c r="C337" s="185" t="s">
        <v>130</v>
      </c>
      <c r="D337" s="185" t="s">
        <v>452</v>
      </c>
      <c r="E337" s="185" t="s">
        <v>617</v>
      </c>
      <c r="F337" s="185" t="s">
        <v>1460</v>
      </c>
      <c r="G337" s="185" t="s">
        <v>1463</v>
      </c>
      <c r="H337" s="185" t="s">
        <v>131</v>
      </c>
      <c r="I337" s="185">
        <v>0.45</v>
      </c>
      <c r="J337" s="185" t="s">
        <v>130</v>
      </c>
      <c r="K337" s="185">
        <v>0</v>
      </c>
      <c r="L337" s="185">
        <v>0</v>
      </c>
      <c r="M337" s="185">
        <v>178</v>
      </c>
      <c r="N337" s="185">
        <v>0</v>
      </c>
      <c r="O337" s="185">
        <v>15</v>
      </c>
      <c r="P337" s="185">
        <v>163</v>
      </c>
      <c r="Q337" s="185">
        <v>0</v>
      </c>
      <c r="R337" s="185">
        <v>0</v>
      </c>
      <c r="S337" s="185">
        <v>0</v>
      </c>
      <c r="T337" s="185">
        <v>178</v>
      </c>
      <c r="U337" s="185">
        <v>0</v>
      </c>
      <c r="V337" s="185">
        <v>148.813440860215</v>
      </c>
      <c r="W337" s="185"/>
      <c r="X337" s="185" t="s">
        <v>1464</v>
      </c>
      <c r="Y337" s="185" t="s">
        <v>132</v>
      </c>
      <c r="Z337" s="185"/>
      <c r="AA337" s="185">
        <v>1</v>
      </c>
      <c r="AB337" s="186"/>
      <c r="AC337" s="186"/>
    </row>
    <row r="338" spans="1:29" s="187" customFormat="1">
      <c r="A338" s="185">
        <v>328</v>
      </c>
      <c r="B338" s="185" t="s">
        <v>129</v>
      </c>
      <c r="C338" s="185" t="s">
        <v>146</v>
      </c>
      <c r="D338" s="185" t="s">
        <v>453</v>
      </c>
      <c r="E338" s="185" t="s">
        <v>640</v>
      </c>
      <c r="F338" s="185" t="s">
        <v>1465</v>
      </c>
      <c r="G338" s="185" t="s">
        <v>1466</v>
      </c>
      <c r="H338" s="185" t="s">
        <v>145</v>
      </c>
      <c r="I338" s="185">
        <v>1.6830000000000001</v>
      </c>
      <c r="J338" s="185" t="s">
        <v>146</v>
      </c>
      <c r="K338" s="185">
        <v>0</v>
      </c>
      <c r="L338" s="185">
        <v>0</v>
      </c>
      <c r="M338" s="185">
        <v>19</v>
      </c>
      <c r="N338" s="185">
        <v>0</v>
      </c>
      <c r="O338" s="185">
        <v>9</v>
      </c>
      <c r="P338" s="185">
        <v>10</v>
      </c>
      <c r="Q338" s="185">
        <v>0</v>
      </c>
      <c r="R338" s="185">
        <v>0</v>
      </c>
      <c r="S338" s="185">
        <v>0</v>
      </c>
      <c r="T338" s="185">
        <v>19</v>
      </c>
      <c r="U338" s="185">
        <v>0</v>
      </c>
      <c r="V338" s="185">
        <v>239.55378629032299</v>
      </c>
      <c r="W338" s="185"/>
      <c r="X338" s="185"/>
      <c r="Y338" s="185"/>
      <c r="Z338" s="185"/>
      <c r="AA338" s="185">
        <v>1</v>
      </c>
      <c r="AB338" s="186"/>
      <c r="AC338" s="186"/>
    </row>
    <row r="339" spans="1:29" s="187" customFormat="1" ht="60">
      <c r="A339" s="185">
        <v>329</v>
      </c>
      <c r="B339" s="185" t="s">
        <v>129</v>
      </c>
      <c r="C339" s="185" t="s">
        <v>130</v>
      </c>
      <c r="D339" s="185" t="s">
        <v>457</v>
      </c>
      <c r="E339" s="185" t="s">
        <v>617</v>
      </c>
      <c r="F339" s="185" t="s">
        <v>1467</v>
      </c>
      <c r="G339" s="185" t="s">
        <v>1468</v>
      </c>
      <c r="H339" s="185" t="s">
        <v>131</v>
      </c>
      <c r="I339" s="185">
        <v>7.4669999999999996</v>
      </c>
      <c r="J339" s="185" t="s">
        <v>130</v>
      </c>
      <c r="K339" s="185">
        <v>0</v>
      </c>
      <c r="L339" s="185">
        <v>0</v>
      </c>
      <c r="M339" s="185">
        <v>619</v>
      </c>
      <c r="N339" s="185">
        <v>0</v>
      </c>
      <c r="O339" s="185">
        <v>39</v>
      </c>
      <c r="P339" s="185">
        <v>580</v>
      </c>
      <c r="Q339" s="185">
        <v>0</v>
      </c>
      <c r="R339" s="185">
        <v>0</v>
      </c>
      <c r="S339" s="185">
        <v>5</v>
      </c>
      <c r="T339" s="185">
        <v>614</v>
      </c>
      <c r="U339" s="185">
        <v>0</v>
      </c>
      <c r="V339" s="185">
        <v>1544.4445725806499</v>
      </c>
      <c r="W339" s="185"/>
      <c r="X339" s="185" t="s">
        <v>1469</v>
      </c>
      <c r="Y339" s="185" t="s">
        <v>233</v>
      </c>
      <c r="Z339" s="185" t="s">
        <v>164</v>
      </c>
      <c r="AA339" s="185">
        <v>0</v>
      </c>
      <c r="AB339" s="186"/>
      <c r="AC339" s="186"/>
    </row>
    <row r="340" spans="1:29" s="187" customFormat="1" ht="60">
      <c r="A340" s="185">
        <v>330</v>
      </c>
      <c r="B340" s="185" t="s">
        <v>129</v>
      </c>
      <c r="C340" s="185" t="s">
        <v>130</v>
      </c>
      <c r="D340" s="185" t="s">
        <v>458</v>
      </c>
      <c r="E340" s="185" t="s">
        <v>617</v>
      </c>
      <c r="F340" s="185" t="s">
        <v>1470</v>
      </c>
      <c r="G340" s="185" t="s">
        <v>1471</v>
      </c>
      <c r="H340" s="185" t="s">
        <v>131</v>
      </c>
      <c r="I340" s="185">
        <v>10.782999999999999</v>
      </c>
      <c r="J340" s="185" t="s">
        <v>130</v>
      </c>
      <c r="K340" s="185">
        <v>0</v>
      </c>
      <c r="L340" s="185">
        <v>0</v>
      </c>
      <c r="M340" s="185">
        <v>3</v>
      </c>
      <c r="N340" s="185">
        <v>0</v>
      </c>
      <c r="O340" s="185">
        <v>0</v>
      </c>
      <c r="P340" s="185">
        <v>3</v>
      </c>
      <c r="Q340" s="185">
        <v>0</v>
      </c>
      <c r="R340" s="185">
        <v>0</v>
      </c>
      <c r="S340" s="185">
        <v>0</v>
      </c>
      <c r="T340" s="185">
        <v>3</v>
      </c>
      <c r="U340" s="185">
        <v>0</v>
      </c>
      <c r="V340" s="185">
        <v>109.395274193548</v>
      </c>
      <c r="W340" s="185"/>
      <c r="X340" s="185" t="s">
        <v>1472</v>
      </c>
      <c r="Y340" s="185" t="s">
        <v>233</v>
      </c>
      <c r="Z340" s="185" t="s">
        <v>164</v>
      </c>
      <c r="AA340" s="185">
        <v>0</v>
      </c>
      <c r="AB340" s="186"/>
      <c r="AC340" s="186"/>
    </row>
    <row r="341" spans="1:29" s="187" customFormat="1">
      <c r="A341" s="185">
        <v>331</v>
      </c>
      <c r="B341" s="185" t="s">
        <v>129</v>
      </c>
      <c r="C341" s="185" t="s">
        <v>143</v>
      </c>
      <c r="D341" s="185" t="s">
        <v>455</v>
      </c>
      <c r="E341" s="185" t="s">
        <v>640</v>
      </c>
      <c r="F341" s="185" t="s">
        <v>1473</v>
      </c>
      <c r="G341" s="185" t="s">
        <v>1474</v>
      </c>
      <c r="H341" s="185" t="s">
        <v>145</v>
      </c>
      <c r="I341" s="185">
        <v>2.2999999999999998</v>
      </c>
      <c r="J341" s="185" t="s">
        <v>143</v>
      </c>
      <c r="K341" s="185">
        <v>0</v>
      </c>
      <c r="L341" s="185">
        <v>0</v>
      </c>
      <c r="M341" s="185">
        <v>114</v>
      </c>
      <c r="N341" s="185">
        <v>0</v>
      </c>
      <c r="O341" s="185">
        <v>8</v>
      </c>
      <c r="P341" s="185">
        <v>106</v>
      </c>
      <c r="Q341" s="185">
        <v>0</v>
      </c>
      <c r="R341" s="185">
        <v>0</v>
      </c>
      <c r="S341" s="185">
        <v>0</v>
      </c>
      <c r="T341" s="185">
        <v>114</v>
      </c>
      <c r="U341" s="185">
        <v>0</v>
      </c>
      <c r="V341" s="185">
        <v>354.17217741935502</v>
      </c>
      <c r="W341" s="185"/>
      <c r="X341" s="185"/>
      <c r="Y341" s="185"/>
      <c r="Z341" s="185"/>
      <c r="AA341" s="185">
        <v>1</v>
      </c>
      <c r="AB341" s="186"/>
      <c r="AC341" s="186"/>
    </row>
    <row r="342" spans="1:29" s="187" customFormat="1">
      <c r="A342" s="185">
        <v>332</v>
      </c>
      <c r="B342" s="185" t="s">
        <v>129</v>
      </c>
      <c r="C342" s="185" t="s">
        <v>146</v>
      </c>
      <c r="D342" s="185" t="s">
        <v>454</v>
      </c>
      <c r="E342" s="185" t="s">
        <v>640</v>
      </c>
      <c r="F342" s="185" t="s">
        <v>1475</v>
      </c>
      <c r="G342" s="185" t="s">
        <v>1476</v>
      </c>
      <c r="H342" s="185" t="s">
        <v>145</v>
      </c>
      <c r="I342" s="185">
        <v>1.4670000000000001</v>
      </c>
      <c r="J342" s="185" t="s">
        <v>146</v>
      </c>
      <c r="K342" s="185">
        <v>0</v>
      </c>
      <c r="L342" s="185">
        <v>0</v>
      </c>
      <c r="M342" s="185">
        <v>12</v>
      </c>
      <c r="N342" s="185">
        <v>0</v>
      </c>
      <c r="O342" s="185">
        <v>0</v>
      </c>
      <c r="P342" s="185">
        <v>12</v>
      </c>
      <c r="Q342" s="185">
        <v>0</v>
      </c>
      <c r="R342" s="185">
        <v>0</v>
      </c>
      <c r="S342" s="185">
        <v>0</v>
      </c>
      <c r="T342" s="185">
        <v>12</v>
      </c>
      <c r="U342" s="185">
        <v>0</v>
      </c>
      <c r="V342" s="185">
        <v>84.669955645161295</v>
      </c>
      <c r="W342" s="185"/>
      <c r="X342" s="185"/>
      <c r="Y342" s="185"/>
      <c r="Z342" s="185"/>
      <c r="AA342" s="185">
        <v>1</v>
      </c>
      <c r="AB342" s="186"/>
      <c r="AC342" s="186"/>
    </row>
    <row r="343" spans="1:29" s="187" customFormat="1" ht="60">
      <c r="A343" s="185">
        <v>333</v>
      </c>
      <c r="B343" s="185" t="s">
        <v>129</v>
      </c>
      <c r="C343" s="185" t="s">
        <v>130</v>
      </c>
      <c r="D343" s="185" t="s">
        <v>459</v>
      </c>
      <c r="E343" s="185" t="s">
        <v>617</v>
      </c>
      <c r="F343" s="185" t="s">
        <v>1477</v>
      </c>
      <c r="G343" s="185" t="s">
        <v>1478</v>
      </c>
      <c r="H343" s="185" t="s">
        <v>131</v>
      </c>
      <c r="I343" s="185">
        <v>4.0670000000000002</v>
      </c>
      <c r="J343" s="185" t="s">
        <v>130</v>
      </c>
      <c r="K343" s="185">
        <v>0</v>
      </c>
      <c r="L343" s="185">
        <v>0</v>
      </c>
      <c r="M343" s="185">
        <v>395</v>
      </c>
      <c r="N343" s="185">
        <v>0</v>
      </c>
      <c r="O343" s="185">
        <v>4</v>
      </c>
      <c r="P343" s="185">
        <v>391</v>
      </c>
      <c r="Q343" s="185">
        <v>0</v>
      </c>
      <c r="R343" s="185">
        <v>0</v>
      </c>
      <c r="S343" s="185">
        <v>5</v>
      </c>
      <c r="T343" s="185">
        <v>390</v>
      </c>
      <c r="U343" s="185">
        <v>0</v>
      </c>
      <c r="V343" s="185">
        <v>288.82036827957</v>
      </c>
      <c r="W343" s="185"/>
      <c r="X343" s="185" t="s">
        <v>1479</v>
      </c>
      <c r="Y343" s="185" t="s">
        <v>233</v>
      </c>
      <c r="Z343" s="185" t="s">
        <v>164</v>
      </c>
      <c r="AA343" s="185">
        <v>0</v>
      </c>
      <c r="AB343" s="186"/>
      <c r="AC343" s="186"/>
    </row>
    <row r="344" spans="1:29" s="187" customFormat="1" ht="195">
      <c r="A344" s="185">
        <v>334</v>
      </c>
      <c r="B344" s="185" t="s">
        <v>129</v>
      </c>
      <c r="C344" s="185" t="s">
        <v>130</v>
      </c>
      <c r="D344" s="185" t="s">
        <v>460</v>
      </c>
      <c r="E344" s="185" t="s">
        <v>617</v>
      </c>
      <c r="F344" s="185" t="s">
        <v>1480</v>
      </c>
      <c r="G344" s="185" t="s">
        <v>1481</v>
      </c>
      <c r="H344" s="185" t="s">
        <v>131</v>
      </c>
      <c r="I344" s="185">
        <v>2.883</v>
      </c>
      <c r="J344" s="185" t="s">
        <v>130</v>
      </c>
      <c r="K344" s="185">
        <v>0</v>
      </c>
      <c r="L344" s="185">
        <v>0</v>
      </c>
      <c r="M344" s="185">
        <v>98</v>
      </c>
      <c r="N344" s="185">
        <v>0</v>
      </c>
      <c r="O344" s="185">
        <v>0</v>
      </c>
      <c r="P344" s="185">
        <v>98</v>
      </c>
      <c r="Q344" s="185">
        <v>0</v>
      </c>
      <c r="R344" s="185">
        <v>0</v>
      </c>
      <c r="S344" s="185">
        <v>11</v>
      </c>
      <c r="T344" s="185">
        <v>87</v>
      </c>
      <c r="U344" s="185">
        <v>0</v>
      </c>
      <c r="V344" s="185">
        <v>215.44612499999999</v>
      </c>
      <c r="W344" s="185"/>
      <c r="X344" s="185" t="s">
        <v>1482</v>
      </c>
      <c r="Y344" s="185" t="s">
        <v>141</v>
      </c>
      <c r="Z344" s="185"/>
      <c r="AA344" s="185">
        <v>0</v>
      </c>
      <c r="AB344" s="186"/>
      <c r="AC344" s="186"/>
    </row>
    <row r="345" spans="1:29" s="187" customFormat="1" ht="75">
      <c r="A345" s="185">
        <v>335</v>
      </c>
      <c r="B345" s="185" t="s">
        <v>129</v>
      </c>
      <c r="C345" s="185" t="s">
        <v>143</v>
      </c>
      <c r="D345" s="185" t="s">
        <v>461</v>
      </c>
      <c r="E345" s="185" t="s">
        <v>617</v>
      </c>
      <c r="F345" s="185" t="s">
        <v>1483</v>
      </c>
      <c r="G345" s="185" t="s">
        <v>1484</v>
      </c>
      <c r="H345" s="185" t="s">
        <v>131</v>
      </c>
      <c r="I345" s="185">
        <v>4.5999999999999996</v>
      </c>
      <c r="J345" s="185" t="s">
        <v>143</v>
      </c>
      <c r="K345" s="185">
        <v>0</v>
      </c>
      <c r="L345" s="185">
        <v>0</v>
      </c>
      <c r="M345" s="185">
        <v>407</v>
      </c>
      <c r="N345" s="185">
        <v>0</v>
      </c>
      <c r="O345" s="185">
        <v>0</v>
      </c>
      <c r="P345" s="185">
        <v>407</v>
      </c>
      <c r="Q345" s="185">
        <v>0</v>
      </c>
      <c r="R345" s="185">
        <v>0</v>
      </c>
      <c r="S345" s="185">
        <v>0</v>
      </c>
      <c r="T345" s="185">
        <v>407</v>
      </c>
      <c r="U345" s="185">
        <v>0</v>
      </c>
      <c r="V345" s="185">
        <v>462.02937231182801</v>
      </c>
      <c r="W345" s="185"/>
      <c r="X345" s="185" t="s">
        <v>1485</v>
      </c>
      <c r="Y345" s="185" t="s">
        <v>233</v>
      </c>
      <c r="Z345" s="185" t="s">
        <v>164</v>
      </c>
      <c r="AA345" s="185">
        <v>0</v>
      </c>
      <c r="AB345" s="186"/>
      <c r="AC345" s="186"/>
    </row>
    <row r="346" spans="1:29" s="187" customFormat="1" ht="225">
      <c r="A346" s="185">
        <v>336</v>
      </c>
      <c r="B346" s="185" t="s">
        <v>129</v>
      </c>
      <c r="C346" s="185" t="s">
        <v>143</v>
      </c>
      <c r="D346" s="185" t="s">
        <v>462</v>
      </c>
      <c r="E346" s="185" t="s">
        <v>617</v>
      </c>
      <c r="F346" s="185" t="s">
        <v>1486</v>
      </c>
      <c r="G346" s="185" t="s">
        <v>1487</v>
      </c>
      <c r="H346" s="185" t="s">
        <v>131</v>
      </c>
      <c r="I346" s="185">
        <v>0.1</v>
      </c>
      <c r="J346" s="185" t="s">
        <v>143</v>
      </c>
      <c r="K346" s="185">
        <v>0</v>
      </c>
      <c r="L346" s="185">
        <v>0</v>
      </c>
      <c r="M346" s="185">
        <v>910</v>
      </c>
      <c r="N346" s="185">
        <v>0</v>
      </c>
      <c r="O346" s="185">
        <v>1</v>
      </c>
      <c r="P346" s="185">
        <v>909</v>
      </c>
      <c r="Q346" s="185">
        <v>0</v>
      </c>
      <c r="R346" s="185">
        <v>0</v>
      </c>
      <c r="S346" s="185">
        <v>0</v>
      </c>
      <c r="T346" s="185">
        <v>910</v>
      </c>
      <c r="U346" s="185">
        <v>0</v>
      </c>
      <c r="V346" s="185">
        <v>46.452150537634402</v>
      </c>
      <c r="W346" s="185"/>
      <c r="X346" s="185" t="s">
        <v>1488</v>
      </c>
      <c r="Y346" s="185" t="s">
        <v>141</v>
      </c>
      <c r="Z346" s="185"/>
      <c r="AA346" s="185">
        <v>0</v>
      </c>
      <c r="AB346" s="186"/>
      <c r="AC346" s="186"/>
    </row>
    <row r="347" spans="1:29" s="187" customFormat="1" ht="60">
      <c r="A347" s="185">
        <v>337</v>
      </c>
      <c r="B347" s="185" t="s">
        <v>129</v>
      </c>
      <c r="C347" s="185" t="s">
        <v>130</v>
      </c>
      <c r="D347" s="185" t="s">
        <v>463</v>
      </c>
      <c r="E347" s="185" t="s">
        <v>617</v>
      </c>
      <c r="F347" s="185" t="s">
        <v>1489</v>
      </c>
      <c r="G347" s="185" t="s">
        <v>1490</v>
      </c>
      <c r="H347" s="185" t="s">
        <v>131</v>
      </c>
      <c r="I347" s="185">
        <v>1.45</v>
      </c>
      <c r="J347" s="185" t="s">
        <v>130</v>
      </c>
      <c r="K347" s="185">
        <v>0</v>
      </c>
      <c r="L347" s="185">
        <v>0</v>
      </c>
      <c r="M347" s="185">
        <v>146</v>
      </c>
      <c r="N347" s="185">
        <v>0</v>
      </c>
      <c r="O347" s="185">
        <v>5</v>
      </c>
      <c r="P347" s="185">
        <v>141</v>
      </c>
      <c r="Q347" s="185">
        <v>0</v>
      </c>
      <c r="R347" s="185">
        <v>0</v>
      </c>
      <c r="S347" s="185">
        <v>2</v>
      </c>
      <c r="T347" s="185">
        <v>144</v>
      </c>
      <c r="U347" s="185">
        <v>0</v>
      </c>
      <c r="V347" s="185">
        <v>303.36319758064502</v>
      </c>
      <c r="W347" s="185"/>
      <c r="X347" s="185" t="s">
        <v>1491</v>
      </c>
      <c r="Y347" s="185" t="s">
        <v>132</v>
      </c>
      <c r="Z347" s="185"/>
      <c r="AA347" s="185">
        <v>1</v>
      </c>
      <c r="AB347" s="186"/>
      <c r="AC347" s="186"/>
    </row>
    <row r="348" spans="1:29" s="187" customFormat="1" ht="60">
      <c r="A348" s="185">
        <v>338</v>
      </c>
      <c r="B348" s="185" t="s">
        <v>129</v>
      </c>
      <c r="C348" s="185" t="s">
        <v>130</v>
      </c>
      <c r="D348" s="185" t="s">
        <v>464</v>
      </c>
      <c r="E348" s="185" t="s">
        <v>617</v>
      </c>
      <c r="F348" s="185" t="s">
        <v>1489</v>
      </c>
      <c r="G348" s="185" t="s">
        <v>1492</v>
      </c>
      <c r="H348" s="185" t="s">
        <v>131</v>
      </c>
      <c r="I348" s="185">
        <v>2.2829999999999999</v>
      </c>
      <c r="J348" s="185" t="s">
        <v>130</v>
      </c>
      <c r="K348" s="185">
        <v>0</v>
      </c>
      <c r="L348" s="185">
        <v>0</v>
      </c>
      <c r="M348" s="185">
        <v>241</v>
      </c>
      <c r="N348" s="185">
        <v>0</v>
      </c>
      <c r="O348" s="185">
        <v>11</v>
      </c>
      <c r="P348" s="185">
        <v>230</v>
      </c>
      <c r="Q348" s="185">
        <v>0</v>
      </c>
      <c r="R348" s="185">
        <v>0</v>
      </c>
      <c r="S348" s="185">
        <v>0</v>
      </c>
      <c r="T348" s="185">
        <v>241</v>
      </c>
      <c r="U348" s="185">
        <v>0</v>
      </c>
      <c r="V348" s="185">
        <v>661.93498387096804</v>
      </c>
      <c r="W348" s="185"/>
      <c r="X348" s="185" t="s">
        <v>1493</v>
      </c>
      <c r="Y348" s="185" t="s">
        <v>132</v>
      </c>
      <c r="Z348" s="185"/>
      <c r="AA348" s="185">
        <v>1</v>
      </c>
      <c r="AB348" s="186"/>
      <c r="AC348" s="186"/>
    </row>
    <row r="349" spans="1:29" s="187" customFormat="1" ht="60">
      <c r="A349" s="185">
        <v>339</v>
      </c>
      <c r="B349" s="185" t="s">
        <v>129</v>
      </c>
      <c r="C349" s="185" t="s">
        <v>130</v>
      </c>
      <c r="D349" s="185" t="s">
        <v>465</v>
      </c>
      <c r="E349" s="185" t="s">
        <v>617</v>
      </c>
      <c r="F349" s="185" t="s">
        <v>1494</v>
      </c>
      <c r="G349" s="185" t="s">
        <v>1495</v>
      </c>
      <c r="H349" s="185" t="s">
        <v>131</v>
      </c>
      <c r="I349" s="185">
        <v>11.05</v>
      </c>
      <c r="J349" s="185" t="s">
        <v>130</v>
      </c>
      <c r="K349" s="185">
        <v>0</v>
      </c>
      <c r="L349" s="185">
        <v>0</v>
      </c>
      <c r="M349" s="185">
        <v>280</v>
      </c>
      <c r="N349" s="185">
        <v>0</v>
      </c>
      <c r="O349" s="185">
        <v>13</v>
      </c>
      <c r="P349" s="185">
        <v>267</v>
      </c>
      <c r="Q349" s="185">
        <v>0</v>
      </c>
      <c r="R349" s="185">
        <v>0</v>
      </c>
      <c r="S349" s="185">
        <v>3</v>
      </c>
      <c r="T349" s="185">
        <v>277</v>
      </c>
      <c r="U349" s="185">
        <v>0</v>
      </c>
      <c r="V349" s="185">
        <v>12.1639112903226</v>
      </c>
      <c r="W349" s="185"/>
      <c r="X349" s="185" t="s">
        <v>1496</v>
      </c>
      <c r="Y349" s="185" t="s">
        <v>132</v>
      </c>
      <c r="Z349" s="185"/>
      <c r="AA349" s="185">
        <v>1</v>
      </c>
      <c r="AB349" s="186"/>
      <c r="AC349" s="186"/>
    </row>
    <row r="350" spans="1:29" s="187" customFormat="1" ht="75">
      <c r="A350" s="185">
        <v>340</v>
      </c>
      <c r="B350" s="185" t="s">
        <v>129</v>
      </c>
      <c r="C350" s="185" t="s">
        <v>130</v>
      </c>
      <c r="D350" s="185" t="s">
        <v>466</v>
      </c>
      <c r="E350" s="185" t="s">
        <v>617</v>
      </c>
      <c r="F350" s="185" t="s">
        <v>1497</v>
      </c>
      <c r="G350" s="185" t="s">
        <v>1498</v>
      </c>
      <c r="H350" s="185" t="s">
        <v>131</v>
      </c>
      <c r="I350" s="185">
        <v>1.117</v>
      </c>
      <c r="J350" s="185" t="s">
        <v>130</v>
      </c>
      <c r="K350" s="185">
        <v>0</v>
      </c>
      <c r="L350" s="185">
        <v>0</v>
      </c>
      <c r="M350" s="185">
        <v>30</v>
      </c>
      <c r="N350" s="185">
        <v>0</v>
      </c>
      <c r="O350" s="185">
        <v>0</v>
      </c>
      <c r="P350" s="185">
        <v>30</v>
      </c>
      <c r="Q350" s="185">
        <v>0</v>
      </c>
      <c r="R350" s="185">
        <v>0</v>
      </c>
      <c r="S350" s="185">
        <v>0</v>
      </c>
      <c r="T350" s="185">
        <v>30</v>
      </c>
      <c r="U350" s="185">
        <v>0</v>
      </c>
      <c r="V350" s="185">
        <v>7.7559435483871004</v>
      </c>
      <c r="W350" s="185"/>
      <c r="X350" s="185" t="s">
        <v>1499</v>
      </c>
      <c r="Y350" s="185" t="s">
        <v>141</v>
      </c>
      <c r="Z350" s="185" t="s">
        <v>142</v>
      </c>
      <c r="AA350" s="185">
        <v>0</v>
      </c>
      <c r="AB350" s="186"/>
      <c r="AC350" s="186"/>
    </row>
    <row r="351" spans="1:29" s="187" customFormat="1" ht="60">
      <c r="A351" s="185">
        <v>341</v>
      </c>
      <c r="B351" s="185" t="s">
        <v>129</v>
      </c>
      <c r="C351" s="185" t="s">
        <v>146</v>
      </c>
      <c r="D351" s="185" t="s">
        <v>467</v>
      </c>
      <c r="E351" s="185" t="s">
        <v>617</v>
      </c>
      <c r="F351" s="185" t="s">
        <v>1500</v>
      </c>
      <c r="G351" s="185" t="s">
        <v>1501</v>
      </c>
      <c r="H351" s="185" t="s">
        <v>131</v>
      </c>
      <c r="I351" s="185">
        <v>2.2829999999999999</v>
      </c>
      <c r="J351" s="185" t="s">
        <v>146</v>
      </c>
      <c r="K351" s="185">
        <v>0</v>
      </c>
      <c r="L351" s="185">
        <v>0</v>
      </c>
      <c r="M351" s="185">
        <v>126</v>
      </c>
      <c r="N351" s="185">
        <v>0</v>
      </c>
      <c r="O351" s="185">
        <v>22</v>
      </c>
      <c r="P351" s="185">
        <v>104</v>
      </c>
      <c r="Q351" s="185">
        <v>0</v>
      </c>
      <c r="R351" s="185">
        <v>0</v>
      </c>
      <c r="S351" s="185">
        <v>8</v>
      </c>
      <c r="T351" s="185">
        <v>118</v>
      </c>
      <c r="U351" s="185">
        <v>0</v>
      </c>
      <c r="V351" s="185">
        <v>270.61773521505398</v>
      </c>
      <c r="W351" s="185"/>
      <c r="X351" s="185" t="s">
        <v>1502</v>
      </c>
      <c r="Y351" s="185" t="s">
        <v>141</v>
      </c>
      <c r="Z351" s="185" t="s">
        <v>142</v>
      </c>
      <c r="AA351" s="185">
        <v>0</v>
      </c>
      <c r="AB351" s="186"/>
      <c r="AC351" s="186"/>
    </row>
    <row r="352" spans="1:29" s="187" customFormat="1" ht="45">
      <c r="A352" s="185">
        <v>342</v>
      </c>
      <c r="B352" s="185" t="s">
        <v>129</v>
      </c>
      <c r="C352" s="185" t="s">
        <v>130</v>
      </c>
      <c r="D352" s="185" t="s">
        <v>468</v>
      </c>
      <c r="E352" s="185" t="s">
        <v>617</v>
      </c>
      <c r="F352" s="185" t="s">
        <v>1503</v>
      </c>
      <c r="G352" s="185" t="s">
        <v>1504</v>
      </c>
      <c r="H352" s="185" t="s">
        <v>131</v>
      </c>
      <c r="I352" s="185">
        <v>3.05</v>
      </c>
      <c r="J352" s="185" t="s">
        <v>130</v>
      </c>
      <c r="K352" s="185">
        <v>0</v>
      </c>
      <c r="L352" s="185">
        <v>0</v>
      </c>
      <c r="M352" s="185">
        <v>15</v>
      </c>
      <c r="N352" s="185">
        <v>0</v>
      </c>
      <c r="O352" s="185">
        <v>11</v>
      </c>
      <c r="P352" s="185">
        <v>4</v>
      </c>
      <c r="Q352" s="185">
        <v>0</v>
      </c>
      <c r="R352" s="185">
        <v>0</v>
      </c>
      <c r="S352" s="185">
        <v>0</v>
      </c>
      <c r="T352" s="185">
        <v>15</v>
      </c>
      <c r="U352" s="185">
        <v>0</v>
      </c>
      <c r="V352" s="185">
        <v>637.59348118279604</v>
      </c>
      <c r="W352" s="185"/>
      <c r="X352" s="185" t="s">
        <v>1505</v>
      </c>
      <c r="Y352" s="185" t="s">
        <v>141</v>
      </c>
      <c r="Z352" s="185" t="s">
        <v>142</v>
      </c>
      <c r="AA352" s="185">
        <v>0</v>
      </c>
      <c r="AB352" s="186"/>
      <c r="AC352" s="186"/>
    </row>
    <row r="353" spans="1:29" s="187" customFormat="1" ht="105">
      <c r="A353" s="185">
        <v>343</v>
      </c>
      <c r="B353" s="185" t="s">
        <v>129</v>
      </c>
      <c r="C353" s="185" t="s">
        <v>130</v>
      </c>
      <c r="D353" s="185" t="s">
        <v>470</v>
      </c>
      <c r="E353" s="185" t="s">
        <v>617</v>
      </c>
      <c r="F353" s="185" t="s">
        <v>1506</v>
      </c>
      <c r="G353" s="185" t="s">
        <v>1507</v>
      </c>
      <c r="H353" s="185" t="s">
        <v>131</v>
      </c>
      <c r="I353" s="185">
        <v>0.61699999999999999</v>
      </c>
      <c r="J353" s="185" t="s">
        <v>130</v>
      </c>
      <c r="K353" s="185">
        <v>0</v>
      </c>
      <c r="L353" s="185">
        <v>0</v>
      </c>
      <c r="M353" s="185">
        <v>440</v>
      </c>
      <c r="N353" s="185">
        <v>0</v>
      </c>
      <c r="O353" s="185">
        <v>77</v>
      </c>
      <c r="P353" s="185">
        <v>363</v>
      </c>
      <c r="Q353" s="185">
        <v>0</v>
      </c>
      <c r="R353" s="185">
        <v>0</v>
      </c>
      <c r="S353" s="185">
        <v>2</v>
      </c>
      <c r="T353" s="185">
        <v>438</v>
      </c>
      <c r="U353" s="185">
        <v>0</v>
      </c>
      <c r="V353" s="185">
        <v>762.46330779569905</v>
      </c>
      <c r="W353" s="185"/>
      <c r="X353" s="185" t="s">
        <v>1508</v>
      </c>
      <c r="Y353" s="185" t="s">
        <v>141</v>
      </c>
      <c r="Z353" s="185" t="s">
        <v>142</v>
      </c>
      <c r="AA353" s="185">
        <v>0</v>
      </c>
      <c r="AB353" s="186"/>
      <c r="AC353" s="186"/>
    </row>
    <row r="354" spans="1:29" s="187" customFormat="1">
      <c r="A354" s="185">
        <v>344</v>
      </c>
      <c r="B354" s="185" t="s">
        <v>129</v>
      </c>
      <c r="C354" s="185" t="s">
        <v>130</v>
      </c>
      <c r="D354" s="185" t="s">
        <v>414</v>
      </c>
      <c r="E354" s="185" t="s">
        <v>640</v>
      </c>
      <c r="F354" s="185" t="s">
        <v>1509</v>
      </c>
      <c r="G354" s="185" t="s">
        <v>1510</v>
      </c>
      <c r="H354" s="185" t="s">
        <v>145</v>
      </c>
      <c r="I354" s="185">
        <v>4.2329999999999997</v>
      </c>
      <c r="J354" s="185" t="s">
        <v>130</v>
      </c>
      <c r="K354" s="185">
        <v>0</v>
      </c>
      <c r="L354" s="185">
        <v>0</v>
      </c>
      <c r="M354" s="185">
        <v>2</v>
      </c>
      <c r="N354" s="185">
        <v>0</v>
      </c>
      <c r="O354" s="185">
        <v>2</v>
      </c>
      <c r="P354" s="185">
        <v>0</v>
      </c>
      <c r="Q354" s="185">
        <v>0</v>
      </c>
      <c r="R354" s="185">
        <v>0</v>
      </c>
      <c r="S354" s="185">
        <v>0</v>
      </c>
      <c r="T354" s="185">
        <v>2</v>
      </c>
      <c r="U354" s="185">
        <v>0</v>
      </c>
      <c r="V354" s="185">
        <v>0</v>
      </c>
      <c r="W354" s="185"/>
      <c r="X354" s="185"/>
      <c r="Y354" s="185"/>
      <c r="Z354" s="185"/>
      <c r="AA354" s="185">
        <v>1</v>
      </c>
      <c r="AB354" s="186"/>
      <c r="AC354" s="186"/>
    </row>
    <row r="355" spans="1:29" s="187" customFormat="1" ht="45">
      <c r="A355" s="185">
        <v>345</v>
      </c>
      <c r="B355" s="185" t="s">
        <v>129</v>
      </c>
      <c r="C355" s="185" t="s">
        <v>130</v>
      </c>
      <c r="D355" s="185" t="s">
        <v>471</v>
      </c>
      <c r="E355" s="185" t="s">
        <v>617</v>
      </c>
      <c r="F355" s="185" t="s">
        <v>1511</v>
      </c>
      <c r="G355" s="185" t="s">
        <v>1512</v>
      </c>
      <c r="H355" s="185" t="s">
        <v>131</v>
      </c>
      <c r="I355" s="185">
        <v>5.0999999999999996</v>
      </c>
      <c r="J355" s="185" t="s">
        <v>130</v>
      </c>
      <c r="K355" s="185">
        <v>0</v>
      </c>
      <c r="L355" s="185">
        <v>0</v>
      </c>
      <c r="M355" s="185">
        <v>1852</v>
      </c>
      <c r="N355" s="185">
        <v>0</v>
      </c>
      <c r="O355" s="185">
        <v>66</v>
      </c>
      <c r="P355" s="185">
        <v>1786</v>
      </c>
      <c r="Q355" s="185">
        <v>0</v>
      </c>
      <c r="R355" s="185">
        <v>0</v>
      </c>
      <c r="S355" s="185">
        <v>10</v>
      </c>
      <c r="T355" s="185">
        <v>1842</v>
      </c>
      <c r="U355" s="185">
        <v>0</v>
      </c>
      <c r="V355" s="185">
        <v>3360.2281478494601</v>
      </c>
      <c r="W355" s="185"/>
      <c r="X355" s="185" t="s">
        <v>1513</v>
      </c>
      <c r="Y355" s="185" t="s">
        <v>132</v>
      </c>
      <c r="Z355" s="185" t="s">
        <v>469</v>
      </c>
      <c r="AA355" s="185">
        <v>1</v>
      </c>
      <c r="AB355" s="186"/>
      <c r="AC355" s="186"/>
    </row>
    <row r="356" spans="1:29" s="187" customFormat="1" ht="45">
      <c r="A356" s="185">
        <v>346</v>
      </c>
      <c r="B356" s="185" t="s">
        <v>129</v>
      </c>
      <c r="C356" s="185" t="s">
        <v>130</v>
      </c>
      <c r="D356" s="185" t="s">
        <v>1514</v>
      </c>
      <c r="E356" s="185" t="s">
        <v>640</v>
      </c>
      <c r="F356" s="185" t="s">
        <v>1515</v>
      </c>
      <c r="G356" s="185" t="s">
        <v>1516</v>
      </c>
      <c r="H356" s="185" t="s">
        <v>145</v>
      </c>
      <c r="I356" s="185">
        <v>1.9670000000000001</v>
      </c>
      <c r="J356" s="185" t="s">
        <v>130</v>
      </c>
      <c r="K356" s="185">
        <v>0</v>
      </c>
      <c r="L356" s="185">
        <v>0</v>
      </c>
      <c r="M356" s="185">
        <v>75</v>
      </c>
      <c r="N356" s="185">
        <v>0</v>
      </c>
      <c r="O356" s="185">
        <v>2</v>
      </c>
      <c r="P356" s="185">
        <v>73</v>
      </c>
      <c r="Q356" s="185">
        <v>0</v>
      </c>
      <c r="R356" s="185">
        <v>0</v>
      </c>
      <c r="S356" s="185">
        <v>0</v>
      </c>
      <c r="T356" s="185">
        <v>75</v>
      </c>
      <c r="U356" s="185">
        <v>0</v>
      </c>
      <c r="V356" s="185">
        <v>174.90965860215101</v>
      </c>
      <c r="W356" s="185"/>
      <c r="X356" s="185"/>
      <c r="Y356" s="185"/>
      <c r="Z356" s="185"/>
      <c r="AA356" s="185">
        <v>1</v>
      </c>
      <c r="AB356" s="186"/>
      <c r="AC356" s="186"/>
    </row>
    <row r="357" spans="1:29" s="187" customFormat="1" ht="45">
      <c r="A357" s="185">
        <v>347</v>
      </c>
      <c r="B357" s="185" t="s">
        <v>129</v>
      </c>
      <c r="C357" s="185" t="s">
        <v>143</v>
      </c>
      <c r="D357" s="185" t="s">
        <v>472</v>
      </c>
      <c r="E357" s="185" t="s">
        <v>617</v>
      </c>
      <c r="F357" s="185" t="s">
        <v>1517</v>
      </c>
      <c r="G357" s="185" t="s">
        <v>1518</v>
      </c>
      <c r="H357" s="185" t="s">
        <v>145</v>
      </c>
      <c r="I357" s="185">
        <v>1.0669999999999999</v>
      </c>
      <c r="J357" s="185" t="s">
        <v>143</v>
      </c>
      <c r="K357" s="185">
        <v>0</v>
      </c>
      <c r="L357" s="185">
        <v>0</v>
      </c>
      <c r="M357" s="185">
        <v>942</v>
      </c>
      <c r="N357" s="185">
        <v>0</v>
      </c>
      <c r="O357" s="185">
        <v>14</v>
      </c>
      <c r="P357" s="185">
        <v>928</v>
      </c>
      <c r="Q357" s="185">
        <v>0</v>
      </c>
      <c r="R357" s="185">
        <v>0</v>
      </c>
      <c r="S357" s="185">
        <v>10</v>
      </c>
      <c r="T357" s="185">
        <v>932</v>
      </c>
      <c r="U357" s="185">
        <v>0</v>
      </c>
      <c r="V357" s="185">
        <v>1156.5591612903199</v>
      </c>
      <c r="W357" s="185"/>
      <c r="X357" s="185"/>
      <c r="Y357" s="185"/>
      <c r="Z357" s="185"/>
      <c r="AA357" s="185">
        <v>1</v>
      </c>
      <c r="AB357" s="186"/>
      <c r="AC357" s="186"/>
    </row>
    <row r="358" spans="1:29" s="187" customFormat="1" ht="45">
      <c r="A358" s="185">
        <v>348</v>
      </c>
      <c r="B358" s="185" t="s">
        <v>129</v>
      </c>
      <c r="C358" s="185" t="s">
        <v>143</v>
      </c>
      <c r="D358" s="185" t="s">
        <v>1519</v>
      </c>
      <c r="E358" s="185" t="s">
        <v>640</v>
      </c>
      <c r="F358" s="185" t="s">
        <v>1517</v>
      </c>
      <c r="G358" s="185" t="s">
        <v>1518</v>
      </c>
      <c r="H358" s="185" t="s">
        <v>145</v>
      </c>
      <c r="I358" s="185">
        <v>1.0669999999999999</v>
      </c>
      <c r="J358" s="185" t="s">
        <v>143</v>
      </c>
      <c r="K358" s="185">
        <v>0</v>
      </c>
      <c r="L358" s="185">
        <v>0</v>
      </c>
      <c r="M358" s="185">
        <v>75</v>
      </c>
      <c r="N358" s="185">
        <v>0</v>
      </c>
      <c r="O358" s="185">
        <v>0</v>
      </c>
      <c r="P358" s="185">
        <v>75</v>
      </c>
      <c r="Q358" s="185">
        <v>0</v>
      </c>
      <c r="R358" s="185">
        <v>0</v>
      </c>
      <c r="S358" s="185">
        <v>0</v>
      </c>
      <c r="T358" s="185">
        <v>75</v>
      </c>
      <c r="U358" s="185">
        <v>0</v>
      </c>
      <c r="V358" s="185">
        <v>35.843455645161299</v>
      </c>
      <c r="W358" s="185"/>
      <c r="X358" s="185"/>
      <c r="Y358" s="185"/>
      <c r="Z358" s="185"/>
      <c r="AA358" s="185">
        <v>1</v>
      </c>
      <c r="AB358" s="186"/>
      <c r="AC358" s="186"/>
    </row>
    <row r="359" spans="1:29" s="187" customFormat="1" ht="90">
      <c r="A359" s="185">
        <v>349</v>
      </c>
      <c r="B359" s="185" t="s">
        <v>129</v>
      </c>
      <c r="C359" s="185" t="s">
        <v>143</v>
      </c>
      <c r="D359" s="185" t="s">
        <v>473</v>
      </c>
      <c r="E359" s="185" t="s">
        <v>617</v>
      </c>
      <c r="F359" s="185" t="s">
        <v>1520</v>
      </c>
      <c r="G359" s="185" t="s">
        <v>1521</v>
      </c>
      <c r="H359" s="185" t="s">
        <v>131</v>
      </c>
      <c r="I359" s="185">
        <v>23.966999999999999</v>
      </c>
      <c r="J359" s="185" t="s">
        <v>143</v>
      </c>
      <c r="K359" s="185">
        <v>0</v>
      </c>
      <c r="L359" s="185">
        <v>0</v>
      </c>
      <c r="M359" s="185">
        <v>960</v>
      </c>
      <c r="N359" s="185">
        <v>0</v>
      </c>
      <c r="O359" s="185">
        <v>0</v>
      </c>
      <c r="P359" s="185">
        <v>960</v>
      </c>
      <c r="Q359" s="185">
        <v>0</v>
      </c>
      <c r="R359" s="185">
        <v>0</v>
      </c>
      <c r="S359" s="185">
        <v>0</v>
      </c>
      <c r="T359" s="185">
        <v>960</v>
      </c>
      <c r="U359" s="185">
        <v>0</v>
      </c>
      <c r="V359" s="185">
        <v>4046.2949126344101</v>
      </c>
      <c r="W359" s="185"/>
      <c r="X359" s="185" t="s">
        <v>1522</v>
      </c>
      <c r="Y359" s="185" t="s">
        <v>233</v>
      </c>
      <c r="Z359" s="185" t="s">
        <v>164</v>
      </c>
      <c r="AA359" s="185">
        <v>0</v>
      </c>
      <c r="AB359" s="186"/>
      <c r="AC359" s="186"/>
    </row>
    <row r="360" spans="1:29" s="187" customFormat="1">
      <c r="A360" s="185">
        <v>350</v>
      </c>
      <c r="B360" s="185" t="s">
        <v>129</v>
      </c>
      <c r="C360" s="185" t="s">
        <v>146</v>
      </c>
      <c r="D360" s="185" t="s">
        <v>468</v>
      </c>
      <c r="E360" s="185" t="s">
        <v>617</v>
      </c>
      <c r="F360" s="185" t="s">
        <v>1523</v>
      </c>
      <c r="G360" s="185" t="s">
        <v>1524</v>
      </c>
      <c r="H360" s="185" t="s">
        <v>145</v>
      </c>
      <c r="I360" s="185">
        <v>1.2330000000000001</v>
      </c>
      <c r="J360" s="185" t="s">
        <v>146</v>
      </c>
      <c r="K360" s="185">
        <v>0</v>
      </c>
      <c r="L360" s="185">
        <v>0</v>
      </c>
      <c r="M360" s="185">
        <v>15</v>
      </c>
      <c r="N360" s="185">
        <v>0</v>
      </c>
      <c r="O360" s="185">
        <v>11</v>
      </c>
      <c r="P360" s="185">
        <v>4</v>
      </c>
      <c r="Q360" s="185">
        <v>0</v>
      </c>
      <c r="R360" s="185">
        <v>0</v>
      </c>
      <c r="S360" s="185">
        <v>0</v>
      </c>
      <c r="T360" s="185">
        <v>15</v>
      </c>
      <c r="U360" s="185">
        <v>0</v>
      </c>
      <c r="V360" s="185">
        <v>257.755004032258</v>
      </c>
      <c r="W360" s="185"/>
      <c r="X360" s="185"/>
      <c r="Y360" s="185"/>
      <c r="Z360" s="185"/>
      <c r="AA360" s="185">
        <v>1</v>
      </c>
      <c r="AB360" s="186"/>
      <c r="AC360" s="186"/>
    </row>
    <row r="361" spans="1:29" s="187" customFormat="1">
      <c r="A361" s="185">
        <v>351</v>
      </c>
      <c r="B361" s="185" t="s">
        <v>129</v>
      </c>
      <c r="C361" s="185" t="s">
        <v>146</v>
      </c>
      <c r="D361" s="185" t="s">
        <v>475</v>
      </c>
      <c r="E361" s="185" t="s">
        <v>617</v>
      </c>
      <c r="F361" s="185" t="s">
        <v>1525</v>
      </c>
      <c r="G361" s="185" t="s">
        <v>1526</v>
      </c>
      <c r="H361" s="185" t="s">
        <v>145</v>
      </c>
      <c r="I361" s="185">
        <v>3</v>
      </c>
      <c r="J361" s="185" t="s">
        <v>146</v>
      </c>
      <c r="K361" s="185">
        <v>0</v>
      </c>
      <c r="L361" s="185">
        <v>0</v>
      </c>
      <c r="M361" s="185">
        <v>29</v>
      </c>
      <c r="N361" s="185">
        <v>0</v>
      </c>
      <c r="O361" s="185">
        <v>11</v>
      </c>
      <c r="P361" s="185">
        <v>18</v>
      </c>
      <c r="Q361" s="185">
        <v>0</v>
      </c>
      <c r="R361" s="185">
        <v>0</v>
      </c>
      <c r="S361" s="185">
        <v>0</v>
      </c>
      <c r="T361" s="185">
        <v>29</v>
      </c>
      <c r="U361" s="185">
        <v>0</v>
      </c>
      <c r="V361" s="185">
        <v>741.45967741935499</v>
      </c>
      <c r="W361" s="185"/>
      <c r="X361" s="185"/>
      <c r="Y361" s="185"/>
      <c r="Z361" s="185"/>
      <c r="AA361" s="185">
        <v>1</v>
      </c>
      <c r="AB361" s="186"/>
      <c r="AC361" s="186"/>
    </row>
    <row r="362" spans="1:29" s="187" customFormat="1">
      <c r="A362" s="185">
        <v>352</v>
      </c>
      <c r="B362" s="185" t="s">
        <v>129</v>
      </c>
      <c r="C362" s="185" t="s">
        <v>146</v>
      </c>
      <c r="D362" s="185" t="s">
        <v>474</v>
      </c>
      <c r="E362" s="185" t="s">
        <v>617</v>
      </c>
      <c r="F362" s="185" t="s">
        <v>1525</v>
      </c>
      <c r="G362" s="185" t="s">
        <v>1526</v>
      </c>
      <c r="H362" s="185" t="s">
        <v>145</v>
      </c>
      <c r="I362" s="185">
        <v>3</v>
      </c>
      <c r="J362" s="185" t="s">
        <v>146</v>
      </c>
      <c r="K362" s="185">
        <v>0</v>
      </c>
      <c r="L362" s="185">
        <v>0</v>
      </c>
      <c r="M362" s="185">
        <v>29</v>
      </c>
      <c r="N362" s="185">
        <v>0</v>
      </c>
      <c r="O362" s="185">
        <v>13</v>
      </c>
      <c r="P362" s="185">
        <v>16</v>
      </c>
      <c r="Q362" s="185">
        <v>0</v>
      </c>
      <c r="R362" s="185">
        <v>0</v>
      </c>
      <c r="S362" s="185">
        <v>0</v>
      </c>
      <c r="T362" s="185">
        <v>29</v>
      </c>
      <c r="U362" s="185">
        <v>0</v>
      </c>
      <c r="V362" s="185">
        <v>764.66532258064501</v>
      </c>
      <c r="W362" s="185"/>
      <c r="X362" s="185"/>
      <c r="Y362" s="185"/>
      <c r="Z362" s="185"/>
      <c r="AA362" s="185">
        <v>1</v>
      </c>
      <c r="AB362" s="186"/>
      <c r="AC362" s="186"/>
    </row>
    <row r="363" spans="1:29" s="187" customFormat="1" ht="90">
      <c r="A363" s="185">
        <v>353</v>
      </c>
      <c r="B363" s="185" t="s">
        <v>129</v>
      </c>
      <c r="C363" s="185" t="s">
        <v>130</v>
      </c>
      <c r="D363" s="185" t="s">
        <v>476</v>
      </c>
      <c r="E363" s="185" t="s">
        <v>617</v>
      </c>
      <c r="F363" s="185" t="s">
        <v>1527</v>
      </c>
      <c r="G363" s="185" t="s">
        <v>1528</v>
      </c>
      <c r="H363" s="185" t="s">
        <v>131</v>
      </c>
      <c r="I363" s="185">
        <v>1.1499999999999999</v>
      </c>
      <c r="J363" s="185" t="s">
        <v>130</v>
      </c>
      <c r="K363" s="185">
        <v>0</v>
      </c>
      <c r="L363" s="185">
        <v>0</v>
      </c>
      <c r="M363" s="185">
        <v>50</v>
      </c>
      <c r="N363" s="185">
        <v>0</v>
      </c>
      <c r="O363" s="185">
        <v>4</v>
      </c>
      <c r="P363" s="185">
        <v>46</v>
      </c>
      <c r="Q363" s="185">
        <v>0</v>
      </c>
      <c r="R363" s="185">
        <v>0</v>
      </c>
      <c r="S363" s="185">
        <v>3</v>
      </c>
      <c r="T363" s="185">
        <v>47</v>
      </c>
      <c r="U363" s="185">
        <v>0</v>
      </c>
      <c r="V363" s="185">
        <v>463.30245161290298</v>
      </c>
      <c r="W363" s="185"/>
      <c r="X363" s="185" t="s">
        <v>1529</v>
      </c>
      <c r="Y363" s="185" t="s">
        <v>132</v>
      </c>
      <c r="Z363" s="185" t="s">
        <v>469</v>
      </c>
      <c r="AA363" s="185">
        <v>1</v>
      </c>
      <c r="AB363" s="186"/>
      <c r="AC363" s="186"/>
    </row>
    <row r="364" spans="1:29" s="187" customFormat="1" ht="105">
      <c r="A364" s="185">
        <v>354</v>
      </c>
      <c r="B364" s="185" t="s">
        <v>129</v>
      </c>
      <c r="C364" s="185" t="s">
        <v>130</v>
      </c>
      <c r="D364" s="185" t="s">
        <v>477</v>
      </c>
      <c r="E364" s="185" t="s">
        <v>617</v>
      </c>
      <c r="F364" s="185" t="s">
        <v>1530</v>
      </c>
      <c r="G364" s="185" t="s">
        <v>1531</v>
      </c>
      <c r="H364" s="185" t="s">
        <v>131</v>
      </c>
      <c r="I364" s="185">
        <v>1.2170000000000001</v>
      </c>
      <c r="J364" s="185" t="s">
        <v>130</v>
      </c>
      <c r="K364" s="185">
        <v>0</v>
      </c>
      <c r="L364" s="185">
        <v>0</v>
      </c>
      <c r="M364" s="185">
        <v>82</v>
      </c>
      <c r="N364" s="185">
        <v>0</v>
      </c>
      <c r="O364" s="185">
        <v>13</v>
      </c>
      <c r="P364" s="185">
        <v>69</v>
      </c>
      <c r="Q364" s="185">
        <v>0</v>
      </c>
      <c r="R364" s="185">
        <v>0</v>
      </c>
      <c r="S364" s="185">
        <v>2</v>
      </c>
      <c r="T364" s="185">
        <v>80</v>
      </c>
      <c r="U364" s="185">
        <v>0</v>
      </c>
      <c r="V364" s="185">
        <v>537.00288575268803</v>
      </c>
      <c r="W364" s="185"/>
      <c r="X364" s="185" t="s">
        <v>1532</v>
      </c>
      <c r="Y364" s="185" t="s">
        <v>141</v>
      </c>
      <c r="Z364" s="185" t="s">
        <v>142</v>
      </c>
      <c r="AA364" s="185">
        <v>0</v>
      </c>
      <c r="AB364" s="186"/>
      <c r="AC364" s="186"/>
    </row>
    <row r="365" spans="1:29" s="187" customFormat="1" ht="90">
      <c r="A365" s="185">
        <v>355</v>
      </c>
      <c r="B365" s="185" t="s">
        <v>129</v>
      </c>
      <c r="C365" s="185" t="s">
        <v>130</v>
      </c>
      <c r="D365" s="185" t="s">
        <v>478</v>
      </c>
      <c r="E365" s="185" t="s">
        <v>617</v>
      </c>
      <c r="F365" s="185" t="s">
        <v>1530</v>
      </c>
      <c r="G365" s="185" t="s">
        <v>1533</v>
      </c>
      <c r="H365" s="185" t="s">
        <v>131</v>
      </c>
      <c r="I365" s="185">
        <v>0.95</v>
      </c>
      <c r="J365" s="185" t="s">
        <v>130</v>
      </c>
      <c r="K365" s="185">
        <v>0</v>
      </c>
      <c r="L365" s="185">
        <v>0</v>
      </c>
      <c r="M365" s="185">
        <v>136</v>
      </c>
      <c r="N365" s="185">
        <v>0</v>
      </c>
      <c r="O365" s="185">
        <v>14</v>
      </c>
      <c r="P365" s="185">
        <v>122</v>
      </c>
      <c r="Q365" s="185">
        <v>0</v>
      </c>
      <c r="R365" s="185">
        <v>0</v>
      </c>
      <c r="S365" s="185">
        <v>6</v>
      </c>
      <c r="T365" s="185">
        <v>130</v>
      </c>
      <c r="U365" s="185">
        <v>0</v>
      </c>
      <c r="V365" s="185">
        <v>345.90241935483903</v>
      </c>
      <c r="W365" s="185"/>
      <c r="X365" s="185" t="s">
        <v>1534</v>
      </c>
      <c r="Y365" s="185" t="s">
        <v>132</v>
      </c>
      <c r="Z365" s="185" t="s">
        <v>469</v>
      </c>
      <c r="AA365" s="185">
        <v>1</v>
      </c>
      <c r="AB365" s="186"/>
      <c r="AC365" s="186"/>
    </row>
    <row r="366" spans="1:29" s="187" customFormat="1" ht="150">
      <c r="A366" s="185">
        <v>356</v>
      </c>
      <c r="B366" s="185" t="s">
        <v>129</v>
      </c>
      <c r="C366" s="185" t="s">
        <v>143</v>
      </c>
      <c r="D366" s="185" t="s">
        <v>479</v>
      </c>
      <c r="E366" s="185" t="s">
        <v>617</v>
      </c>
      <c r="F366" s="185" t="s">
        <v>1535</v>
      </c>
      <c r="G366" s="185" t="s">
        <v>1536</v>
      </c>
      <c r="H366" s="185" t="s">
        <v>131</v>
      </c>
      <c r="I366" s="185">
        <v>7.4829999999999997</v>
      </c>
      <c r="J366" s="185" t="s">
        <v>143</v>
      </c>
      <c r="K366" s="185">
        <v>0</v>
      </c>
      <c r="L366" s="185">
        <v>0</v>
      </c>
      <c r="M366" s="185">
        <v>924</v>
      </c>
      <c r="N366" s="185">
        <v>0</v>
      </c>
      <c r="O366" s="185">
        <v>26</v>
      </c>
      <c r="P366" s="185">
        <v>898</v>
      </c>
      <c r="Q366" s="185">
        <v>0</v>
      </c>
      <c r="R366" s="185">
        <v>0</v>
      </c>
      <c r="S366" s="185">
        <v>10</v>
      </c>
      <c r="T366" s="185">
        <v>914</v>
      </c>
      <c r="U366" s="185">
        <v>0</v>
      </c>
      <c r="V366" s="185">
        <v>1725.0177903225799</v>
      </c>
      <c r="W366" s="185"/>
      <c r="X366" s="185" t="s">
        <v>1537</v>
      </c>
      <c r="Y366" s="185" t="s">
        <v>233</v>
      </c>
      <c r="Z366" s="185" t="s">
        <v>164</v>
      </c>
      <c r="AA366" s="185">
        <v>0</v>
      </c>
      <c r="AB366" s="186"/>
      <c r="AC366" s="186"/>
    </row>
    <row r="367" spans="1:29" s="187" customFormat="1" ht="45">
      <c r="A367" s="185">
        <v>357</v>
      </c>
      <c r="B367" s="185" t="s">
        <v>129</v>
      </c>
      <c r="C367" s="185" t="s">
        <v>146</v>
      </c>
      <c r="D367" s="185" t="s">
        <v>483</v>
      </c>
      <c r="E367" s="185" t="s">
        <v>617</v>
      </c>
      <c r="F367" s="185" t="s">
        <v>1538</v>
      </c>
      <c r="G367" s="185" t="s">
        <v>1539</v>
      </c>
      <c r="H367" s="185" t="s">
        <v>131</v>
      </c>
      <c r="I367" s="185">
        <v>7.9169999999999998</v>
      </c>
      <c r="J367" s="185" t="s">
        <v>146</v>
      </c>
      <c r="K367" s="185">
        <v>0</v>
      </c>
      <c r="L367" s="185">
        <v>0</v>
      </c>
      <c r="M367" s="185">
        <v>11</v>
      </c>
      <c r="N367" s="185">
        <v>0</v>
      </c>
      <c r="O367" s="185">
        <v>5</v>
      </c>
      <c r="P367" s="185">
        <v>6</v>
      </c>
      <c r="Q367" s="185">
        <v>0</v>
      </c>
      <c r="R367" s="185">
        <v>0</v>
      </c>
      <c r="S367" s="185">
        <v>0</v>
      </c>
      <c r="T367" s="185">
        <v>11</v>
      </c>
      <c r="U367" s="185">
        <v>0</v>
      </c>
      <c r="V367" s="185">
        <v>760.35123387096803</v>
      </c>
      <c r="W367" s="185"/>
      <c r="X367" s="185" t="s">
        <v>1540</v>
      </c>
      <c r="Y367" s="185" t="s">
        <v>233</v>
      </c>
      <c r="Z367" s="185" t="s">
        <v>164</v>
      </c>
      <c r="AA367" s="185">
        <v>0</v>
      </c>
      <c r="AB367" s="186"/>
      <c r="AC367" s="186"/>
    </row>
    <row r="368" spans="1:29" s="187" customFormat="1" ht="105">
      <c r="A368" s="185">
        <v>358</v>
      </c>
      <c r="B368" s="185" t="s">
        <v>129</v>
      </c>
      <c r="C368" s="185" t="s">
        <v>130</v>
      </c>
      <c r="D368" s="185" t="s">
        <v>480</v>
      </c>
      <c r="E368" s="185" t="s">
        <v>617</v>
      </c>
      <c r="F368" s="185" t="s">
        <v>1538</v>
      </c>
      <c r="G368" s="185" t="s">
        <v>1541</v>
      </c>
      <c r="H368" s="185" t="s">
        <v>131</v>
      </c>
      <c r="I368" s="185">
        <v>1.85</v>
      </c>
      <c r="J368" s="185" t="s">
        <v>130</v>
      </c>
      <c r="K368" s="185">
        <v>0</v>
      </c>
      <c r="L368" s="185">
        <v>0</v>
      </c>
      <c r="M368" s="185">
        <v>522</v>
      </c>
      <c r="N368" s="185">
        <v>0</v>
      </c>
      <c r="O368" s="185">
        <v>10</v>
      </c>
      <c r="P368" s="185">
        <v>512</v>
      </c>
      <c r="Q368" s="185">
        <v>0</v>
      </c>
      <c r="R368" s="185">
        <v>0</v>
      </c>
      <c r="S368" s="185">
        <v>1</v>
      </c>
      <c r="T368" s="185">
        <v>521</v>
      </c>
      <c r="U368" s="185">
        <v>0</v>
      </c>
      <c r="V368" s="185">
        <v>710.81176075268797</v>
      </c>
      <c r="W368" s="185"/>
      <c r="X368" s="185" t="s">
        <v>1542</v>
      </c>
      <c r="Y368" s="185" t="s">
        <v>132</v>
      </c>
      <c r="Z368" s="185" t="s">
        <v>469</v>
      </c>
      <c r="AA368" s="185">
        <v>1</v>
      </c>
      <c r="AB368" s="186"/>
      <c r="AC368" s="186"/>
    </row>
    <row r="369" spans="1:29" s="187" customFormat="1" ht="45">
      <c r="A369" s="185">
        <v>359</v>
      </c>
      <c r="B369" s="185" t="s">
        <v>129</v>
      </c>
      <c r="C369" s="185" t="s">
        <v>146</v>
      </c>
      <c r="D369" s="185" t="s">
        <v>481</v>
      </c>
      <c r="E369" s="185" t="s">
        <v>617</v>
      </c>
      <c r="F369" s="185" t="s">
        <v>1538</v>
      </c>
      <c r="G369" s="185" t="s">
        <v>1543</v>
      </c>
      <c r="H369" s="185" t="s">
        <v>131</v>
      </c>
      <c r="I369" s="185">
        <v>5.7</v>
      </c>
      <c r="J369" s="185" t="s">
        <v>146</v>
      </c>
      <c r="K369" s="185">
        <v>0</v>
      </c>
      <c r="L369" s="185">
        <v>0</v>
      </c>
      <c r="M369" s="185">
        <v>203</v>
      </c>
      <c r="N369" s="185">
        <v>0</v>
      </c>
      <c r="O369" s="185">
        <v>12</v>
      </c>
      <c r="P369" s="185">
        <v>191</v>
      </c>
      <c r="Q369" s="185">
        <v>0</v>
      </c>
      <c r="R369" s="185">
        <v>0</v>
      </c>
      <c r="S369" s="185">
        <v>6</v>
      </c>
      <c r="T369" s="185">
        <v>197</v>
      </c>
      <c r="U369" s="185">
        <v>0</v>
      </c>
      <c r="V369" s="185">
        <v>1662.25396370968</v>
      </c>
      <c r="W369" s="185"/>
      <c r="X369" s="185" t="s">
        <v>1544</v>
      </c>
      <c r="Y369" s="185" t="s">
        <v>233</v>
      </c>
      <c r="Z369" s="185" t="s">
        <v>164</v>
      </c>
      <c r="AA369" s="185">
        <v>0</v>
      </c>
      <c r="AB369" s="186"/>
      <c r="AC369" s="186"/>
    </row>
    <row r="370" spans="1:29" s="187" customFormat="1" ht="240">
      <c r="A370" s="185">
        <v>360</v>
      </c>
      <c r="B370" s="185" t="s">
        <v>129</v>
      </c>
      <c r="C370" s="185" t="s">
        <v>130</v>
      </c>
      <c r="D370" s="185" t="s">
        <v>482</v>
      </c>
      <c r="E370" s="185" t="s">
        <v>617</v>
      </c>
      <c r="F370" s="185" t="s">
        <v>1545</v>
      </c>
      <c r="G370" s="185" t="s">
        <v>1546</v>
      </c>
      <c r="H370" s="185" t="s">
        <v>131</v>
      </c>
      <c r="I370" s="185">
        <v>1.7669999999999999</v>
      </c>
      <c r="J370" s="185" t="s">
        <v>130</v>
      </c>
      <c r="K370" s="185">
        <v>0</v>
      </c>
      <c r="L370" s="185">
        <v>0</v>
      </c>
      <c r="M370" s="185">
        <v>271</v>
      </c>
      <c r="N370" s="185">
        <v>0</v>
      </c>
      <c r="O370" s="185">
        <v>12</v>
      </c>
      <c r="P370" s="185">
        <v>259</v>
      </c>
      <c r="Q370" s="185">
        <v>0</v>
      </c>
      <c r="R370" s="185">
        <v>0</v>
      </c>
      <c r="S370" s="185">
        <v>14</v>
      </c>
      <c r="T370" s="185">
        <v>257</v>
      </c>
      <c r="U370" s="185">
        <v>0</v>
      </c>
      <c r="V370" s="185">
        <v>610.05912499999999</v>
      </c>
      <c r="W370" s="185"/>
      <c r="X370" s="185" t="s">
        <v>1547</v>
      </c>
      <c r="Y370" s="185" t="s">
        <v>141</v>
      </c>
      <c r="Z370" s="185" t="s">
        <v>142</v>
      </c>
      <c r="AA370" s="185">
        <v>0</v>
      </c>
      <c r="AB370" s="186"/>
      <c r="AC370" s="186"/>
    </row>
    <row r="371" spans="1:29" s="187" customFormat="1">
      <c r="A371" s="185">
        <v>361</v>
      </c>
      <c r="B371" s="185" t="s">
        <v>129</v>
      </c>
      <c r="C371" s="185" t="s">
        <v>146</v>
      </c>
      <c r="D371" s="185" t="s">
        <v>484</v>
      </c>
      <c r="E371" s="185" t="s">
        <v>617</v>
      </c>
      <c r="F371" s="185" t="s">
        <v>1548</v>
      </c>
      <c r="G371" s="185" t="s">
        <v>1549</v>
      </c>
      <c r="H371" s="185" t="s">
        <v>145</v>
      </c>
      <c r="I371" s="185">
        <v>0.38300000000000001</v>
      </c>
      <c r="J371" s="185" t="s">
        <v>146</v>
      </c>
      <c r="K371" s="185">
        <v>0</v>
      </c>
      <c r="L371" s="185">
        <v>0</v>
      </c>
      <c r="M371" s="185">
        <v>23</v>
      </c>
      <c r="N371" s="185">
        <v>0</v>
      </c>
      <c r="O371" s="185">
        <v>0</v>
      </c>
      <c r="P371" s="185">
        <v>23</v>
      </c>
      <c r="Q371" s="185">
        <v>0</v>
      </c>
      <c r="R371" s="185">
        <v>0</v>
      </c>
      <c r="S371" s="185">
        <v>0</v>
      </c>
      <c r="T371" s="185">
        <v>23</v>
      </c>
      <c r="U371" s="185">
        <v>0</v>
      </c>
      <c r="V371" s="185">
        <v>55.3507069892473</v>
      </c>
      <c r="W371" s="185"/>
      <c r="X371" s="185"/>
      <c r="Y371" s="185"/>
      <c r="Z371" s="185"/>
      <c r="AA371" s="185">
        <v>1</v>
      </c>
      <c r="AB371" s="186"/>
      <c r="AC371" s="186"/>
    </row>
    <row r="372" spans="1:29" s="187" customFormat="1">
      <c r="A372" s="185">
        <v>362</v>
      </c>
      <c r="B372" s="185" t="s">
        <v>129</v>
      </c>
      <c r="C372" s="185" t="s">
        <v>146</v>
      </c>
      <c r="D372" s="185" t="s">
        <v>485</v>
      </c>
      <c r="E372" s="185" t="s">
        <v>617</v>
      </c>
      <c r="F372" s="185" t="s">
        <v>1550</v>
      </c>
      <c r="G372" s="185" t="s">
        <v>1551</v>
      </c>
      <c r="H372" s="185" t="s">
        <v>145</v>
      </c>
      <c r="I372" s="185">
        <v>0.95</v>
      </c>
      <c r="J372" s="185" t="s">
        <v>146</v>
      </c>
      <c r="K372" s="185">
        <v>0</v>
      </c>
      <c r="L372" s="185">
        <v>0</v>
      </c>
      <c r="M372" s="185">
        <v>67</v>
      </c>
      <c r="N372" s="185">
        <v>0</v>
      </c>
      <c r="O372" s="185">
        <v>11</v>
      </c>
      <c r="P372" s="185">
        <v>56</v>
      </c>
      <c r="Q372" s="185">
        <v>0</v>
      </c>
      <c r="R372" s="185">
        <v>0</v>
      </c>
      <c r="S372" s="185">
        <v>0</v>
      </c>
      <c r="T372" s="185">
        <v>67</v>
      </c>
      <c r="U372" s="185">
        <v>0</v>
      </c>
      <c r="V372" s="185">
        <v>86.591733870967801</v>
      </c>
      <c r="W372" s="185"/>
      <c r="X372" s="185"/>
      <c r="Y372" s="185"/>
      <c r="Z372" s="185"/>
      <c r="AA372" s="185">
        <v>1</v>
      </c>
      <c r="AB372" s="186"/>
      <c r="AC372" s="186"/>
    </row>
    <row r="373" spans="1:29" s="187" customFormat="1" ht="150">
      <c r="A373" s="185">
        <v>363</v>
      </c>
      <c r="B373" s="185" t="s">
        <v>129</v>
      </c>
      <c r="C373" s="185" t="s">
        <v>139</v>
      </c>
      <c r="D373" s="185" t="s">
        <v>486</v>
      </c>
      <c r="E373" s="185" t="s">
        <v>617</v>
      </c>
      <c r="F373" s="185" t="s">
        <v>1552</v>
      </c>
      <c r="G373" s="185" t="s">
        <v>1553</v>
      </c>
      <c r="H373" s="185" t="s">
        <v>131</v>
      </c>
      <c r="I373" s="185">
        <v>0.78300000000000003</v>
      </c>
      <c r="J373" s="185" t="s">
        <v>139</v>
      </c>
      <c r="K373" s="185">
        <v>0</v>
      </c>
      <c r="L373" s="185">
        <v>0</v>
      </c>
      <c r="M373" s="185">
        <v>47</v>
      </c>
      <c r="N373" s="185">
        <v>0</v>
      </c>
      <c r="O373" s="185">
        <v>24</v>
      </c>
      <c r="P373" s="185">
        <v>23</v>
      </c>
      <c r="Q373" s="185">
        <v>0</v>
      </c>
      <c r="R373" s="185">
        <v>0</v>
      </c>
      <c r="S373" s="185">
        <v>0</v>
      </c>
      <c r="T373" s="185">
        <v>47</v>
      </c>
      <c r="U373" s="185">
        <v>0</v>
      </c>
      <c r="V373" s="185">
        <v>272.43453629032302</v>
      </c>
      <c r="W373" s="185"/>
      <c r="X373" s="185" t="s">
        <v>1554</v>
      </c>
      <c r="Y373" s="185" t="s">
        <v>141</v>
      </c>
      <c r="Z373" s="185" t="s">
        <v>142</v>
      </c>
      <c r="AA373" s="185">
        <v>0</v>
      </c>
      <c r="AB373" s="186"/>
      <c r="AC373" s="186"/>
    </row>
    <row r="374" spans="1:29" s="187" customFormat="1" ht="30">
      <c r="A374" s="185">
        <v>364</v>
      </c>
      <c r="B374" s="185" t="s">
        <v>129</v>
      </c>
      <c r="C374" s="185" t="s">
        <v>146</v>
      </c>
      <c r="D374" s="185" t="s">
        <v>487</v>
      </c>
      <c r="E374" s="185" t="s">
        <v>617</v>
      </c>
      <c r="F374" s="185" t="s">
        <v>1555</v>
      </c>
      <c r="G374" s="185" t="s">
        <v>1556</v>
      </c>
      <c r="H374" s="185" t="s">
        <v>145</v>
      </c>
      <c r="I374" s="185">
        <v>1.617</v>
      </c>
      <c r="J374" s="185" t="s">
        <v>146</v>
      </c>
      <c r="K374" s="185">
        <v>0</v>
      </c>
      <c r="L374" s="185">
        <v>0</v>
      </c>
      <c r="M374" s="185">
        <v>128</v>
      </c>
      <c r="N374" s="185">
        <v>0</v>
      </c>
      <c r="O374" s="185">
        <v>19</v>
      </c>
      <c r="P374" s="185">
        <v>109</v>
      </c>
      <c r="Q374" s="185">
        <v>0</v>
      </c>
      <c r="R374" s="185">
        <v>0</v>
      </c>
      <c r="S374" s="185">
        <v>0</v>
      </c>
      <c r="T374" s="185">
        <v>128</v>
      </c>
      <c r="U374" s="185">
        <v>0</v>
      </c>
      <c r="V374" s="185">
        <v>398.10583467741901</v>
      </c>
      <c r="W374" s="185"/>
      <c r="X374" s="185"/>
      <c r="Y374" s="185"/>
      <c r="Z374" s="185"/>
      <c r="AA374" s="185">
        <v>1</v>
      </c>
      <c r="AB374" s="186"/>
      <c r="AC374" s="186"/>
    </row>
    <row r="375" spans="1:29" s="187" customFormat="1" ht="375">
      <c r="A375" s="185">
        <v>365</v>
      </c>
      <c r="B375" s="185" t="s">
        <v>129</v>
      </c>
      <c r="C375" s="185" t="s">
        <v>130</v>
      </c>
      <c r="D375" s="185" t="s">
        <v>488</v>
      </c>
      <c r="E375" s="185" t="s">
        <v>617</v>
      </c>
      <c r="F375" s="185" t="s">
        <v>1557</v>
      </c>
      <c r="G375" s="185" t="s">
        <v>1558</v>
      </c>
      <c r="H375" s="185" t="s">
        <v>131</v>
      </c>
      <c r="I375" s="185">
        <v>0.45</v>
      </c>
      <c r="J375" s="185" t="s">
        <v>130</v>
      </c>
      <c r="K375" s="185">
        <v>0</v>
      </c>
      <c r="L375" s="185">
        <v>0</v>
      </c>
      <c r="M375" s="185">
        <v>965</v>
      </c>
      <c r="N375" s="185">
        <v>0</v>
      </c>
      <c r="O375" s="185">
        <v>21</v>
      </c>
      <c r="P375" s="185">
        <v>944</v>
      </c>
      <c r="Q375" s="185">
        <v>0</v>
      </c>
      <c r="R375" s="185">
        <v>0</v>
      </c>
      <c r="S375" s="185">
        <v>10</v>
      </c>
      <c r="T375" s="185">
        <v>955</v>
      </c>
      <c r="U375" s="185">
        <v>0</v>
      </c>
      <c r="V375" s="185">
        <v>368.55725806451602</v>
      </c>
      <c r="W375" s="185"/>
      <c r="X375" s="185" t="s">
        <v>1559</v>
      </c>
      <c r="Y375" s="185" t="s">
        <v>132</v>
      </c>
      <c r="Z375" s="185" t="s">
        <v>469</v>
      </c>
      <c r="AA375" s="185">
        <v>1</v>
      </c>
      <c r="AB375" s="186"/>
      <c r="AC375" s="186"/>
    </row>
    <row r="376" spans="1:29" s="187" customFormat="1" ht="225">
      <c r="A376" s="185">
        <v>366</v>
      </c>
      <c r="B376" s="185" t="s">
        <v>129</v>
      </c>
      <c r="C376" s="185" t="s">
        <v>143</v>
      </c>
      <c r="D376" s="185" t="s">
        <v>489</v>
      </c>
      <c r="E376" s="185" t="s">
        <v>617</v>
      </c>
      <c r="F376" s="185" t="s">
        <v>1560</v>
      </c>
      <c r="G376" s="185" t="s">
        <v>1561</v>
      </c>
      <c r="H376" s="185" t="s">
        <v>131</v>
      </c>
      <c r="I376" s="185">
        <v>1.1000000000000001</v>
      </c>
      <c r="J376" s="185" t="s">
        <v>143</v>
      </c>
      <c r="K376" s="185">
        <v>0</v>
      </c>
      <c r="L376" s="185">
        <v>0</v>
      </c>
      <c r="M376" s="185">
        <v>61</v>
      </c>
      <c r="N376" s="185">
        <v>0</v>
      </c>
      <c r="O376" s="185">
        <v>0</v>
      </c>
      <c r="P376" s="185">
        <v>61</v>
      </c>
      <c r="Q376" s="185">
        <v>0</v>
      </c>
      <c r="R376" s="185">
        <v>0</v>
      </c>
      <c r="S376" s="185">
        <v>10</v>
      </c>
      <c r="T376" s="185">
        <v>51</v>
      </c>
      <c r="U376" s="185">
        <v>0</v>
      </c>
      <c r="V376" s="185">
        <v>75.534811827957</v>
      </c>
      <c r="W376" s="185"/>
      <c r="X376" s="185" t="s">
        <v>1562</v>
      </c>
      <c r="Y376" s="185" t="s">
        <v>141</v>
      </c>
      <c r="Z376" s="185" t="s">
        <v>142</v>
      </c>
      <c r="AA376" s="185">
        <v>0</v>
      </c>
      <c r="AB376" s="186"/>
      <c r="AC376" s="186"/>
    </row>
    <row r="377" spans="1:29" s="187" customFormat="1" ht="60">
      <c r="A377" s="185">
        <v>367</v>
      </c>
      <c r="B377" s="185" t="s">
        <v>129</v>
      </c>
      <c r="C377" s="185" t="s">
        <v>143</v>
      </c>
      <c r="D377" s="185" t="s">
        <v>490</v>
      </c>
      <c r="E377" s="185" t="s">
        <v>617</v>
      </c>
      <c r="F377" s="185" t="s">
        <v>1563</v>
      </c>
      <c r="G377" s="185" t="s">
        <v>1564</v>
      </c>
      <c r="H377" s="185" t="s">
        <v>145</v>
      </c>
      <c r="I377" s="185">
        <v>5.6669999999999998</v>
      </c>
      <c r="J377" s="185" t="s">
        <v>143</v>
      </c>
      <c r="K377" s="185">
        <v>0</v>
      </c>
      <c r="L377" s="185">
        <v>0</v>
      </c>
      <c r="M377" s="185">
        <v>0</v>
      </c>
      <c r="N377" s="185">
        <v>0</v>
      </c>
      <c r="O377" s="185">
        <v>0</v>
      </c>
      <c r="P377" s="185">
        <v>0</v>
      </c>
      <c r="Q377" s="185">
        <v>0</v>
      </c>
      <c r="R377" s="185">
        <v>0</v>
      </c>
      <c r="S377" s="185">
        <v>0</v>
      </c>
      <c r="T377" s="185">
        <v>0</v>
      </c>
      <c r="U377" s="185">
        <v>0</v>
      </c>
      <c r="V377" s="185">
        <v>0</v>
      </c>
      <c r="W377" s="185"/>
      <c r="X377" s="185"/>
      <c r="Y377" s="185"/>
      <c r="Z377" s="185"/>
      <c r="AA377" s="185">
        <v>1</v>
      </c>
      <c r="AB377" s="186"/>
      <c r="AC377" s="186"/>
    </row>
    <row r="378" spans="1:29" s="187" customFormat="1" ht="45">
      <c r="A378" s="185">
        <v>368</v>
      </c>
      <c r="B378" s="185" t="s">
        <v>129</v>
      </c>
      <c r="C378" s="185" t="s">
        <v>130</v>
      </c>
      <c r="D378" s="185" t="s">
        <v>491</v>
      </c>
      <c r="E378" s="185" t="s">
        <v>617</v>
      </c>
      <c r="F378" s="185" t="s">
        <v>1565</v>
      </c>
      <c r="G378" s="185" t="s">
        <v>1566</v>
      </c>
      <c r="H378" s="185" t="s">
        <v>131</v>
      </c>
      <c r="I378" s="185">
        <v>0.35</v>
      </c>
      <c r="J378" s="185" t="s">
        <v>130</v>
      </c>
      <c r="K378" s="185">
        <v>0</v>
      </c>
      <c r="L378" s="185">
        <v>0</v>
      </c>
      <c r="M378" s="185">
        <v>323</v>
      </c>
      <c r="N378" s="185">
        <v>0</v>
      </c>
      <c r="O378" s="185">
        <v>79</v>
      </c>
      <c r="P378" s="185">
        <v>244</v>
      </c>
      <c r="Q378" s="185">
        <v>0</v>
      </c>
      <c r="R378" s="185">
        <v>0</v>
      </c>
      <c r="S378" s="185">
        <v>244</v>
      </c>
      <c r="T378" s="185">
        <v>79</v>
      </c>
      <c r="U378" s="185">
        <v>0</v>
      </c>
      <c r="V378" s="185">
        <v>262.466935483871</v>
      </c>
      <c r="W378" s="185"/>
      <c r="X378" s="185" t="s">
        <v>1567</v>
      </c>
      <c r="Y378" s="185" t="s">
        <v>233</v>
      </c>
      <c r="Z378" s="185" t="s">
        <v>164</v>
      </c>
      <c r="AA378" s="185">
        <v>0</v>
      </c>
      <c r="AB378" s="186"/>
      <c r="AC378" s="186"/>
    </row>
    <row r="379" spans="1:29" s="187" customFormat="1">
      <c r="A379" s="185">
        <v>369</v>
      </c>
      <c r="B379" s="185" t="s">
        <v>129</v>
      </c>
      <c r="C379" s="185" t="s">
        <v>146</v>
      </c>
      <c r="D379" s="185" t="s">
        <v>492</v>
      </c>
      <c r="E379" s="185" t="s">
        <v>617</v>
      </c>
      <c r="F379" s="185" t="s">
        <v>1568</v>
      </c>
      <c r="G379" s="185" t="s">
        <v>1569</v>
      </c>
      <c r="H379" s="185" t="s">
        <v>145</v>
      </c>
      <c r="I379" s="185">
        <v>2.6669999999999998</v>
      </c>
      <c r="J379" s="185" t="s">
        <v>146</v>
      </c>
      <c r="K379" s="185">
        <v>0</v>
      </c>
      <c r="L379" s="185">
        <v>0</v>
      </c>
      <c r="M379" s="185">
        <v>160</v>
      </c>
      <c r="N379" s="185">
        <v>0</v>
      </c>
      <c r="O379" s="185">
        <v>11</v>
      </c>
      <c r="P379" s="185">
        <v>149</v>
      </c>
      <c r="Q379" s="185">
        <v>0</v>
      </c>
      <c r="R379" s="185">
        <v>0</v>
      </c>
      <c r="S379" s="185">
        <v>0</v>
      </c>
      <c r="T379" s="185">
        <v>160</v>
      </c>
      <c r="U379" s="185">
        <v>0</v>
      </c>
      <c r="V379" s="185">
        <v>503.41417338709698</v>
      </c>
      <c r="W379" s="185"/>
      <c r="X379" s="185"/>
      <c r="Y379" s="185"/>
      <c r="Z379" s="185"/>
      <c r="AA379" s="185">
        <v>1</v>
      </c>
      <c r="AB379" s="186"/>
      <c r="AC379" s="186"/>
    </row>
    <row r="380" spans="1:29" s="187" customFormat="1">
      <c r="A380" s="185">
        <v>370</v>
      </c>
      <c r="B380" s="185" t="s">
        <v>129</v>
      </c>
      <c r="C380" s="185" t="s">
        <v>146</v>
      </c>
      <c r="D380" s="185" t="s">
        <v>493</v>
      </c>
      <c r="E380" s="185" t="s">
        <v>617</v>
      </c>
      <c r="F380" s="185" t="s">
        <v>1570</v>
      </c>
      <c r="G380" s="185" t="s">
        <v>1571</v>
      </c>
      <c r="H380" s="185" t="s">
        <v>145</v>
      </c>
      <c r="I380" s="185">
        <v>0.4</v>
      </c>
      <c r="J380" s="185" t="s">
        <v>146</v>
      </c>
      <c r="K380" s="185">
        <v>0</v>
      </c>
      <c r="L380" s="185">
        <v>0</v>
      </c>
      <c r="M380" s="185">
        <v>0</v>
      </c>
      <c r="N380" s="185">
        <v>0</v>
      </c>
      <c r="O380" s="185">
        <v>0</v>
      </c>
      <c r="P380" s="185">
        <v>0</v>
      </c>
      <c r="Q380" s="185">
        <v>0</v>
      </c>
      <c r="R380" s="185">
        <v>0</v>
      </c>
      <c r="S380" s="185">
        <v>0</v>
      </c>
      <c r="T380" s="185">
        <v>0</v>
      </c>
      <c r="U380" s="185">
        <v>0</v>
      </c>
      <c r="V380" s="185">
        <v>0</v>
      </c>
      <c r="W380" s="185"/>
      <c r="X380" s="185"/>
      <c r="Y380" s="185"/>
      <c r="Z380" s="185"/>
      <c r="AA380" s="185">
        <v>1</v>
      </c>
      <c r="AB380" s="186"/>
      <c r="AC380" s="186"/>
    </row>
    <row r="381" spans="1:29" s="187" customFormat="1" ht="30">
      <c r="A381" s="185">
        <v>371</v>
      </c>
      <c r="B381" s="185" t="s">
        <v>129</v>
      </c>
      <c r="C381" s="185" t="s">
        <v>146</v>
      </c>
      <c r="D381" s="185" t="s">
        <v>494</v>
      </c>
      <c r="E381" s="185" t="s">
        <v>617</v>
      </c>
      <c r="F381" s="185" t="s">
        <v>1572</v>
      </c>
      <c r="G381" s="185" t="s">
        <v>1573</v>
      </c>
      <c r="H381" s="185" t="s">
        <v>145</v>
      </c>
      <c r="I381" s="185">
        <v>2.367</v>
      </c>
      <c r="J381" s="185" t="s">
        <v>146</v>
      </c>
      <c r="K381" s="185">
        <v>0</v>
      </c>
      <c r="L381" s="185">
        <v>0</v>
      </c>
      <c r="M381" s="185">
        <v>36</v>
      </c>
      <c r="N381" s="185">
        <v>0</v>
      </c>
      <c r="O381" s="185">
        <v>15</v>
      </c>
      <c r="P381" s="185">
        <v>21</v>
      </c>
      <c r="Q381" s="185">
        <v>0</v>
      </c>
      <c r="R381" s="185">
        <v>0</v>
      </c>
      <c r="S381" s="185">
        <v>0</v>
      </c>
      <c r="T381" s="185">
        <v>36</v>
      </c>
      <c r="U381" s="185">
        <v>0</v>
      </c>
      <c r="V381" s="185">
        <v>551.16422177419395</v>
      </c>
      <c r="W381" s="185"/>
      <c r="X381" s="185"/>
      <c r="Y381" s="185"/>
      <c r="Z381" s="185"/>
      <c r="AA381" s="185">
        <v>1</v>
      </c>
      <c r="AB381" s="186"/>
      <c r="AC381" s="186"/>
    </row>
    <row r="382" spans="1:29" s="187" customFormat="1" ht="75">
      <c r="A382" s="185">
        <v>372</v>
      </c>
      <c r="B382" s="185" t="s">
        <v>129</v>
      </c>
      <c r="C382" s="185" t="s">
        <v>130</v>
      </c>
      <c r="D382" s="185" t="s">
        <v>496</v>
      </c>
      <c r="E382" s="185" t="s">
        <v>617</v>
      </c>
      <c r="F382" s="185" t="s">
        <v>1574</v>
      </c>
      <c r="G382" s="185" t="s">
        <v>1575</v>
      </c>
      <c r="H382" s="185" t="s">
        <v>131</v>
      </c>
      <c r="I382" s="185">
        <v>3.6</v>
      </c>
      <c r="J382" s="185" t="s">
        <v>130</v>
      </c>
      <c r="K382" s="185">
        <v>0</v>
      </c>
      <c r="L382" s="185">
        <v>0</v>
      </c>
      <c r="M382" s="185">
        <v>1908</v>
      </c>
      <c r="N382" s="185">
        <v>0</v>
      </c>
      <c r="O382" s="185">
        <v>83</v>
      </c>
      <c r="P382" s="185">
        <v>1825</v>
      </c>
      <c r="Q382" s="185">
        <v>0</v>
      </c>
      <c r="R382" s="185">
        <v>0</v>
      </c>
      <c r="S382" s="185">
        <v>10</v>
      </c>
      <c r="T382" s="185">
        <v>1898</v>
      </c>
      <c r="U382" s="185">
        <v>0</v>
      </c>
      <c r="V382" s="185">
        <v>3491.8568400537602</v>
      </c>
      <c r="W382" s="185"/>
      <c r="X382" s="185" t="s">
        <v>1576</v>
      </c>
      <c r="Y382" s="185" t="s">
        <v>233</v>
      </c>
      <c r="Z382" s="185" t="s">
        <v>164</v>
      </c>
      <c r="AA382" s="185">
        <v>0</v>
      </c>
      <c r="AB382" s="186"/>
      <c r="AC382" s="186"/>
    </row>
    <row r="383" spans="1:29" s="187" customFormat="1" ht="45">
      <c r="A383" s="185">
        <v>373</v>
      </c>
      <c r="B383" s="185" t="s">
        <v>129</v>
      </c>
      <c r="C383" s="185" t="s">
        <v>130</v>
      </c>
      <c r="D383" s="185" t="s">
        <v>495</v>
      </c>
      <c r="E383" s="185" t="s">
        <v>617</v>
      </c>
      <c r="F383" s="185" t="s">
        <v>1574</v>
      </c>
      <c r="G383" s="185" t="s">
        <v>1577</v>
      </c>
      <c r="H383" s="185" t="s">
        <v>131</v>
      </c>
      <c r="I383" s="185">
        <v>1.4830000000000001</v>
      </c>
      <c r="J383" s="185" t="s">
        <v>130</v>
      </c>
      <c r="K383" s="185">
        <v>0</v>
      </c>
      <c r="L383" s="185">
        <v>0</v>
      </c>
      <c r="M383" s="185">
        <v>143</v>
      </c>
      <c r="N383" s="185">
        <v>0</v>
      </c>
      <c r="O383" s="185">
        <v>38</v>
      </c>
      <c r="P383" s="185">
        <v>105</v>
      </c>
      <c r="Q383" s="185">
        <v>0</v>
      </c>
      <c r="R383" s="185">
        <v>0</v>
      </c>
      <c r="S383" s="185">
        <v>0</v>
      </c>
      <c r="T383" s="185">
        <v>143</v>
      </c>
      <c r="U383" s="185">
        <v>0</v>
      </c>
      <c r="V383" s="185">
        <v>808.790311827957</v>
      </c>
      <c r="W383" s="185"/>
      <c r="X383" s="185" t="s">
        <v>1578</v>
      </c>
      <c r="Y383" s="185" t="s">
        <v>132</v>
      </c>
      <c r="Z383" s="185" t="s">
        <v>469</v>
      </c>
      <c r="AA383" s="185">
        <v>1</v>
      </c>
      <c r="AB383" s="186"/>
      <c r="AC383" s="186"/>
    </row>
    <row r="384" spans="1:29" s="187" customFormat="1" ht="45">
      <c r="A384" s="185">
        <v>374</v>
      </c>
      <c r="B384" s="185" t="s">
        <v>129</v>
      </c>
      <c r="C384" s="185" t="s">
        <v>130</v>
      </c>
      <c r="D384" s="185" t="s">
        <v>497</v>
      </c>
      <c r="E384" s="185" t="s">
        <v>617</v>
      </c>
      <c r="F384" s="185" t="s">
        <v>1579</v>
      </c>
      <c r="G384" s="185" t="s">
        <v>1580</v>
      </c>
      <c r="H384" s="185" t="s">
        <v>131</v>
      </c>
      <c r="I384" s="185">
        <v>1.4330000000000001</v>
      </c>
      <c r="J384" s="185" t="s">
        <v>130</v>
      </c>
      <c r="K384" s="185"/>
      <c r="L384" s="185"/>
      <c r="M384" s="185">
        <v>287</v>
      </c>
      <c r="N384" s="185">
        <v>0</v>
      </c>
      <c r="O384" s="185">
        <v>74</v>
      </c>
      <c r="P384" s="185">
        <v>213</v>
      </c>
      <c r="Q384" s="185">
        <v>0</v>
      </c>
      <c r="R384" s="185">
        <v>0</v>
      </c>
      <c r="S384" s="185">
        <v>0</v>
      </c>
      <c r="T384" s="185">
        <v>287</v>
      </c>
      <c r="U384" s="185">
        <v>0</v>
      </c>
      <c r="V384" s="185">
        <v>239.03749731182799</v>
      </c>
      <c r="W384" s="185"/>
      <c r="X384" s="185" t="s">
        <v>1581</v>
      </c>
      <c r="Y384" s="185" t="s">
        <v>132</v>
      </c>
      <c r="Z384" s="185" t="s">
        <v>469</v>
      </c>
      <c r="AA384" s="185">
        <v>1</v>
      </c>
      <c r="AB384" s="186"/>
      <c r="AC384" s="186"/>
    </row>
    <row r="385" spans="1:29" s="187" customFormat="1" ht="45">
      <c r="A385" s="185">
        <v>375</v>
      </c>
      <c r="B385" s="185" t="s">
        <v>129</v>
      </c>
      <c r="C385" s="185" t="s">
        <v>130</v>
      </c>
      <c r="D385" s="185" t="s">
        <v>498</v>
      </c>
      <c r="E385" s="185" t="s">
        <v>617</v>
      </c>
      <c r="F385" s="185" t="s">
        <v>1582</v>
      </c>
      <c r="G385" s="185" t="s">
        <v>1583</v>
      </c>
      <c r="H385" s="185" t="s">
        <v>131</v>
      </c>
      <c r="I385" s="185">
        <v>0.2</v>
      </c>
      <c r="J385" s="185" t="s">
        <v>130</v>
      </c>
      <c r="K385" s="185"/>
      <c r="L385" s="185"/>
      <c r="M385" s="185">
        <v>33</v>
      </c>
      <c r="N385" s="185">
        <v>0</v>
      </c>
      <c r="O385" s="185">
        <v>2</v>
      </c>
      <c r="P385" s="185">
        <v>31</v>
      </c>
      <c r="Q385" s="185">
        <v>0</v>
      </c>
      <c r="R385" s="185">
        <v>0</v>
      </c>
      <c r="S385" s="185">
        <v>0</v>
      </c>
      <c r="T385" s="185">
        <v>33</v>
      </c>
      <c r="U385" s="185">
        <v>0</v>
      </c>
      <c r="V385" s="185">
        <v>7.9553763440860203</v>
      </c>
      <c r="W385" s="185"/>
      <c r="X385" s="185" t="s">
        <v>1584</v>
      </c>
      <c r="Y385" s="185" t="s">
        <v>132</v>
      </c>
      <c r="Z385" s="185" t="s">
        <v>469</v>
      </c>
      <c r="AA385" s="185">
        <v>1</v>
      </c>
      <c r="AB385" s="186"/>
      <c r="AC385" s="186"/>
    </row>
    <row r="386" spans="1:29" s="187" customFormat="1" ht="105">
      <c r="A386" s="185">
        <v>376</v>
      </c>
      <c r="B386" s="185" t="s">
        <v>129</v>
      </c>
      <c r="C386" s="185" t="s">
        <v>130</v>
      </c>
      <c r="D386" s="185" t="s">
        <v>499</v>
      </c>
      <c r="E386" s="185" t="s">
        <v>617</v>
      </c>
      <c r="F386" s="185" t="s">
        <v>1585</v>
      </c>
      <c r="G386" s="185" t="s">
        <v>1586</v>
      </c>
      <c r="H386" s="185" t="s">
        <v>131</v>
      </c>
      <c r="I386" s="185">
        <v>0.55000000000000004</v>
      </c>
      <c r="J386" s="185" t="s">
        <v>130</v>
      </c>
      <c r="K386" s="185"/>
      <c r="L386" s="185"/>
      <c r="M386" s="185">
        <v>11</v>
      </c>
      <c r="N386" s="185">
        <v>0</v>
      </c>
      <c r="O386" s="185">
        <v>0</v>
      </c>
      <c r="P386" s="185">
        <v>11</v>
      </c>
      <c r="Q386" s="185">
        <v>0</v>
      </c>
      <c r="R386" s="185">
        <v>0</v>
      </c>
      <c r="S386" s="185">
        <v>2</v>
      </c>
      <c r="T386" s="185">
        <v>9</v>
      </c>
      <c r="U386" s="185">
        <v>0</v>
      </c>
      <c r="V386" s="185">
        <v>94.826948924731198</v>
      </c>
      <c r="W386" s="185"/>
      <c r="X386" s="185" t="s">
        <v>1587</v>
      </c>
      <c r="Y386" s="185" t="s">
        <v>132</v>
      </c>
      <c r="Z386" s="185" t="s">
        <v>469</v>
      </c>
      <c r="AA386" s="185">
        <v>1</v>
      </c>
      <c r="AB386" s="186"/>
      <c r="AC386" s="186"/>
    </row>
    <row r="387" spans="1:29" s="187" customFormat="1" ht="180">
      <c r="A387" s="185">
        <v>377</v>
      </c>
      <c r="B387" s="185" t="s">
        <v>129</v>
      </c>
      <c r="C387" s="185" t="s">
        <v>130</v>
      </c>
      <c r="D387" s="185" t="s">
        <v>500</v>
      </c>
      <c r="E387" s="185" t="s">
        <v>617</v>
      </c>
      <c r="F387" s="185" t="s">
        <v>1588</v>
      </c>
      <c r="G387" s="185" t="s">
        <v>1589</v>
      </c>
      <c r="H387" s="185" t="s">
        <v>131</v>
      </c>
      <c r="I387" s="185">
        <v>0.96699999999999997</v>
      </c>
      <c r="J387" s="185" t="s">
        <v>130</v>
      </c>
      <c r="K387" s="185"/>
      <c r="L387" s="185"/>
      <c r="M387" s="185">
        <v>105</v>
      </c>
      <c r="N387" s="185">
        <v>0</v>
      </c>
      <c r="O387" s="185">
        <v>22</v>
      </c>
      <c r="P387" s="185">
        <v>83</v>
      </c>
      <c r="Q387" s="185">
        <v>0</v>
      </c>
      <c r="R387" s="185">
        <v>0</v>
      </c>
      <c r="S387" s="185">
        <v>7</v>
      </c>
      <c r="T387" s="185">
        <v>98</v>
      </c>
      <c r="U387" s="185">
        <v>0</v>
      </c>
      <c r="V387" s="185">
        <v>210.61883870967699</v>
      </c>
      <c r="W387" s="185"/>
      <c r="X387" s="185" t="s">
        <v>1590</v>
      </c>
      <c r="Y387" s="185" t="s">
        <v>141</v>
      </c>
      <c r="Z387" s="185" t="s">
        <v>142</v>
      </c>
      <c r="AA387" s="185">
        <v>1</v>
      </c>
      <c r="AB387" s="186"/>
      <c r="AC387" s="186"/>
    </row>
    <row r="388" spans="1:29" s="187" customFormat="1" ht="60">
      <c r="A388" s="185">
        <v>378</v>
      </c>
      <c r="B388" s="185" t="s">
        <v>129</v>
      </c>
      <c r="C388" s="185" t="s">
        <v>130</v>
      </c>
      <c r="D388" s="185" t="s">
        <v>501</v>
      </c>
      <c r="E388" s="185" t="s">
        <v>617</v>
      </c>
      <c r="F388" s="185" t="s">
        <v>1591</v>
      </c>
      <c r="G388" s="185" t="s">
        <v>1592</v>
      </c>
      <c r="H388" s="185" t="s">
        <v>131</v>
      </c>
      <c r="I388" s="185">
        <v>1.4330000000000001</v>
      </c>
      <c r="J388" s="185" t="s">
        <v>130</v>
      </c>
      <c r="K388" s="185"/>
      <c r="L388" s="185"/>
      <c r="M388" s="185">
        <v>2</v>
      </c>
      <c r="N388" s="185">
        <v>0</v>
      </c>
      <c r="O388" s="185">
        <v>2</v>
      </c>
      <c r="P388" s="185">
        <v>0</v>
      </c>
      <c r="Q388" s="185">
        <v>0</v>
      </c>
      <c r="R388" s="185">
        <v>0</v>
      </c>
      <c r="S388" s="185">
        <v>0</v>
      </c>
      <c r="T388" s="185">
        <v>2</v>
      </c>
      <c r="U388" s="185">
        <v>0</v>
      </c>
      <c r="V388" s="185">
        <v>14.2529569892473</v>
      </c>
      <c r="W388" s="185"/>
      <c r="X388" s="185" t="s">
        <v>1593</v>
      </c>
      <c r="Y388" s="185" t="s">
        <v>141</v>
      </c>
      <c r="Z388" s="185" t="s">
        <v>142</v>
      </c>
      <c r="AA388" s="185">
        <v>0</v>
      </c>
      <c r="AB388" s="186"/>
      <c r="AC388" s="186"/>
    </row>
    <row r="389" spans="1:29" s="187" customFormat="1" ht="105">
      <c r="A389" s="185">
        <v>379</v>
      </c>
      <c r="B389" s="185" t="s">
        <v>129</v>
      </c>
      <c r="C389" s="185" t="s">
        <v>130</v>
      </c>
      <c r="D389" s="185" t="s">
        <v>502</v>
      </c>
      <c r="E389" s="185" t="s">
        <v>617</v>
      </c>
      <c r="F389" s="185" t="s">
        <v>1594</v>
      </c>
      <c r="G389" s="185" t="s">
        <v>1595</v>
      </c>
      <c r="H389" s="185" t="s">
        <v>131</v>
      </c>
      <c r="I389" s="185">
        <v>0.85</v>
      </c>
      <c r="J389" s="185" t="s">
        <v>130</v>
      </c>
      <c r="K389" s="185"/>
      <c r="L389" s="185"/>
      <c r="M389" s="185">
        <v>349</v>
      </c>
      <c r="N389" s="185">
        <v>0</v>
      </c>
      <c r="O389" s="185">
        <v>49</v>
      </c>
      <c r="P389" s="185">
        <v>300</v>
      </c>
      <c r="Q389" s="185">
        <v>0</v>
      </c>
      <c r="R389" s="185">
        <v>0</v>
      </c>
      <c r="S389" s="185">
        <v>4</v>
      </c>
      <c r="T389" s="185">
        <v>345</v>
      </c>
      <c r="U389" s="185">
        <v>0</v>
      </c>
      <c r="V389" s="185">
        <v>875.96612903225798</v>
      </c>
      <c r="W389" s="185"/>
      <c r="X389" s="185" t="s">
        <v>1596</v>
      </c>
      <c r="Y389" s="185" t="s">
        <v>132</v>
      </c>
      <c r="Z389" s="185" t="s">
        <v>469</v>
      </c>
      <c r="AA389" s="185">
        <v>1</v>
      </c>
      <c r="AB389" s="186"/>
      <c r="AC389" s="186"/>
    </row>
    <row r="390" spans="1:29" s="187" customFormat="1" ht="45">
      <c r="A390" s="185">
        <v>380</v>
      </c>
      <c r="B390" s="185" t="s">
        <v>129</v>
      </c>
      <c r="C390" s="185" t="s">
        <v>130</v>
      </c>
      <c r="D390" s="185" t="s">
        <v>445</v>
      </c>
      <c r="E390" s="185" t="s">
        <v>617</v>
      </c>
      <c r="F390" s="185" t="s">
        <v>1597</v>
      </c>
      <c r="G390" s="185" t="s">
        <v>1598</v>
      </c>
      <c r="H390" s="185" t="s">
        <v>131</v>
      </c>
      <c r="I390" s="185">
        <v>0.16700000000000001</v>
      </c>
      <c r="J390" s="185" t="s">
        <v>130</v>
      </c>
      <c r="K390" s="185"/>
      <c r="L390" s="185"/>
      <c r="M390" s="185">
        <v>1951</v>
      </c>
      <c r="N390" s="185">
        <v>0</v>
      </c>
      <c r="O390" s="185">
        <v>71</v>
      </c>
      <c r="P390" s="185">
        <v>1880</v>
      </c>
      <c r="Q390" s="185">
        <v>0</v>
      </c>
      <c r="R390" s="185">
        <v>0</v>
      </c>
      <c r="S390" s="185">
        <v>3</v>
      </c>
      <c r="T390" s="185">
        <v>1948</v>
      </c>
      <c r="U390" s="185">
        <v>0</v>
      </c>
      <c r="V390" s="185">
        <v>213.30299462365599</v>
      </c>
      <c r="W390" s="185"/>
      <c r="X390" s="185" t="s">
        <v>1599</v>
      </c>
      <c r="Y390" s="185" t="s">
        <v>141</v>
      </c>
      <c r="Z390" s="185" t="s">
        <v>142</v>
      </c>
      <c r="AA390" s="185">
        <v>0</v>
      </c>
      <c r="AB390" s="186"/>
      <c r="AC390" s="186"/>
    </row>
    <row r="391" spans="1:29" s="187" customFormat="1">
      <c r="A391" s="185">
        <v>381</v>
      </c>
      <c r="B391" s="185" t="s">
        <v>129</v>
      </c>
      <c r="C391" s="185" t="s">
        <v>146</v>
      </c>
      <c r="D391" s="185" t="s">
        <v>503</v>
      </c>
      <c r="E391" s="185" t="s">
        <v>617</v>
      </c>
      <c r="F391" s="185" t="s">
        <v>1600</v>
      </c>
      <c r="G391" s="185" t="s">
        <v>1601</v>
      </c>
      <c r="H391" s="185" t="s">
        <v>145</v>
      </c>
      <c r="I391" s="185">
        <v>1.7330000000000001</v>
      </c>
      <c r="J391" s="185" t="s">
        <v>146</v>
      </c>
      <c r="K391" s="185"/>
      <c r="L391" s="185"/>
      <c r="M391" s="185">
        <v>86</v>
      </c>
      <c r="N391" s="185">
        <v>0</v>
      </c>
      <c r="O391" s="185">
        <v>7</v>
      </c>
      <c r="P391" s="185">
        <v>79</v>
      </c>
      <c r="Q391" s="185">
        <v>0</v>
      </c>
      <c r="R391" s="185">
        <v>0</v>
      </c>
      <c r="S391" s="185">
        <v>0</v>
      </c>
      <c r="T391" s="185">
        <v>86</v>
      </c>
      <c r="U391" s="185">
        <v>0</v>
      </c>
      <c r="V391" s="185">
        <v>184.073017473118</v>
      </c>
      <c r="W391" s="185"/>
      <c r="X391" s="185"/>
      <c r="Y391" s="185"/>
      <c r="Z391" s="185"/>
      <c r="AA391" s="185">
        <v>1</v>
      </c>
      <c r="AB391" s="186"/>
      <c r="AC391" s="186"/>
    </row>
    <row r="392" spans="1:29" s="187" customFormat="1" ht="120">
      <c r="A392" s="185">
        <v>382</v>
      </c>
      <c r="B392" s="185" t="s">
        <v>129</v>
      </c>
      <c r="C392" s="185" t="s">
        <v>130</v>
      </c>
      <c r="D392" s="185" t="s">
        <v>504</v>
      </c>
      <c r="E392" s="185" t="s">
        <v>617</v>
      </c>
      <c r="F392" s="185" t="s">
        <v>1602</v>
      </c>
      <c r="G392" s="185" t="s">
        <v>1603</v>
      </c>
      <c r="H392" s="185" t="s">
        <v>131</v>
      </c>
      <c r="I392" s="185">
        <v>2.0329999999999999</v>
      </c>
      <c r="J392" s="185" t="s">
        <v>130</v>
      </c>
      <c r="K392" s="185"/>
      <c r="L392" s="185"/>
      <c r="M392" s="185">
        <v>3</v>
      </c>
      <c r="N392" s="185">
        <v>0</v>
      </c>
      <c r="O392" s="185">
        <v>0</v>
      </c>
      <c r="P392" s="185">
        <v>3</v>
      </c>
      <c r="Q392" s="185">
        <v>0</v>
      </c>
      <c r="R392" s="185">
        <v>0</v>
      </c>
      <c r="S392" s="185">
        <v>3</v>
      </c>
      <c r="T392" s="185">
        <v>0</v>
      </c>
      <c r="U392" s="185">
        <v>0</v>
      </c>
      <c r="V392" s="185">
        <v>266.609915322581</v>
      </c>
      <c r="W392" s="185"/>
      <c r="X392" s="185" t="s">
        <v>1604</v>
      </c>
      <c r="Y392" s="185" t="s">
        <v>141</v>
      </c>
      <c r="Z392" s="185" t="s">
        <v>142</v>
      </c>
      <c r="AA392" s="185">
        <v>0</v>
      </c>
      <c r="AB392" s="186"/>
      <c r="AC392" s="186"/>
    </row>
    <row r="393" spans="1:29" s="187" customFormat="1" ht="45">
      <c r="A393" s="185">
        <v>383</v>
      </c>
      <c r="B393" s="185" t="s">
        <v>129</v>
      </c>
      <c r="C393" s="185" t="s">
        <v>130</v>
      </c>
      <c r="D393" s="185" t="s">
        <v>505</v>
      </c>
      <c r="E393" s="185" t="s">
        <v>617</v>
      </c>
      <c r="F393" s="185" t="s">
        <v>1605</v>
      </c>
      <c r="G393" s="185" t="s">
        <v>1606</v>
      </c>
      <c r="H393" s="185" t="s">
        <v>131</v>
      </c>
      <c r="I393" s="185">
        <v>1.85</v>
      </c>
      <c r="J393" s="185" t="s">
        <v>130</v>
      </c>
      <c r="K393" s="185"/>
      <c r="L393" s="185"/>
      <c r="M393" s="185">
        <v>7</v>
      </c>
      <c r="N393" s="185">
        <v>0</v>
      </c>
      <c r="O393" s="185">
        <v>1</v>
      </c>
      <c r="P393" s="185">
        <v>6</v>
      </c>
      <c r="Q393" s="185">
        <v>0</v>
      </c>
      <c r="R393" s="185">
        <v>0</v>
      </c>
      <c r="S393" s="185">
        <v>0</v>
      </c>
      <c r="T393" s="185">
        <v>7</v>
      </c>
      <c r="U393" s="185">
        <v>0</v>
      </c>
      <c r="V393" s="185">
        <v>66.202150537634395</v>
      </c>
      <c r="W393" s="185"/>
      <c r="X393" s="185" t="s">
        <v>1607</v>
      </c>
      <c r="Y393" s="185" t="s">
        <v>132</v>
      </c>
      <c r="Z393" s="185" t="s">
        <v>469</v>
      </c>
      <c r="AA393" s="185">
        <v>1</v>
      </c>
      <c r="AB393" s="186"/>
      <c r="AC393" s="186"/>
    </row>
    <row r="394" spans="1:29" s="187" customFormat="1" ht="60">
      <c r="A394" s="185">
        <v>384</v>
      </c>
      <c r="B394" s="185" t="s">
        <v>129</v>
      </c>
      <c r="C394" s="185" t="s">
        <v>130</v>
      </c>
      <c r="D394" s="185" t="s">
        <v>507</v>
      </c>
      <c r="E394" s="185" t="s">
        <v>617</v>
      </c>
      <c r="F394" s="185" t="s">
        <v>1608</v>
      </c>
      <c r="G394" s="185" t="s">
        <v>1609</v>
      </c>
      <c r="H394" s="185" t="s">
        <v>131</v>
      </c>
      <c r="I394" s="185">
        <v>16.367000000000001</v>
      </c>
      <c r="J394" s="185" t="s">
        <v>130</v>
      </c>
      <c r="K394" s="185"/>
      <c r="L394" s="185"/>
      <c r="M394" s="185">
        <v>11</v>
      </c>
      <c r="N394" s="185">
        <v>0</v>
      </c>
      <c r="O394" s="185">
        <v>0</v>
      </c>
      <c r="P394" s="185">
        <v>11</v>
      </c>
      <c r="Q394" s="185">
        <v>0</v>
      </c>
      <c r="R394" s="185">
        <v>0</v>
      </c>
      <c r="S394" s="185">
        <v>2</v>
      </c>
      <c r="T394" s="185">
        <v>9</v>
      </c>
      <c r="U394" s="185">
        <v>0</v>
      </c>
      <c r="V394" s="185">
        <v>3049.8716572580702</v>
      </c>
      <c r="W394" s="185"/>
      <c r="X394" s="185" t="s">
        <v>1610</v>
      </c>
      <c r="Y394" s="185" t="s">
        <v>141</v>
      </c>
      <c r="Z394" s="185" t="s">
        <v>142</v>
      </c>
      <c r="AA394" s="185">
        <v>0</v>
      </c>
      <c r="AB394" s="186"/>
      <c r="AC394" s="186"/>
    </row>
    <row r="395" spans="1:29" s="187" customFormat="1" ht="105">
      <c r="A395" s="185">
        <v>385</v>
      </c>
      <c r="B395" s="185" t="s">
        <v>129</v>
      </c>
      <c r="C395" s="185" t="s">
        <v>130</v>
      </c>
      <c r="D395" s="185" t="s">
        <v>506</v>
      </c>
      <c r="E395" s="185" t="s">
        <v>617</v>
      </c>
      <c r="F395" s="185" t="s">
        <v>1608</v>
      </c>
      <c r="G395" s="185" t="s">
        <v>1611</v>
      </c>
      <c r="H395" s="185" t="s">
        <v>131</v>
      </c>
      <c r="I395" s="185">
        <v>15.766999999999999</v>
      </c>
      <c r="J395" s="185" t="s">
        <v>130</v>
      </c>
      <c r="K395" s="185"/>
      <c r="L395" s="185"/>
      <c r="M395" s="185">
        <v>6</v>
      </c>
      <c r="N395" s="185">
        <v>0</v>
      </c>
      <c r="O395" s="185">
        <v>1</v>
      </c>
      <c r="P395" s="185">
        <v>5</v>
      </c>
      <c r="Q395" s="185">
        <v>0</v>
      </c>
      <c r="R395" s="185">
        <v>0</v>
      </c>
      <c r="S395" s="185">
        <v>2</v>
      </c>
      <c r="T395" s="185">
        <v>4</v>
      </c>
      <c r="U395" s="185">
        <v>0</v>
      </c>
      <c r="V395" s="185">
        <v>3077.91336827957</v>
      </c>
      <c r="W395" s="185"/>
      <c r="X395" s="185" t="s">
        <v>1612</v>
      </c>
      <c r="Y395" s="185" t="s">
        <v>141</v>
      </c>
      <c r="Z395" s="185" t="s">
        <v>142</v>
      </c>
      <c r="AA395" s="185">
        <v>0</v>
      </c>
      <c r="AB395" s="186"/>
      <c r="AC395" s="186"/>
    </row>
    <row r="396" spans="1:29" s="187" customFormat="1" ht="45">
      <c r="A396" s="185">
        <v>386</v>
      </c>
      <c r="B396" s="185" t="s">
        <v>129</v>
      </c>
      <c r="C396" s="185" t="s">
        <v>130</v>
      </c>
      <c r="D396" s="185" t="s">
        <v>508</v>
      </c>
      <c r="E396" s="185" t="s">
        <v>617</v>
      </c>
      <c r="F396" s="185" t="s">
        <v>1613</v>
      </c>
      <c r="G396" s="185" t="s">
        <v>1613</v>
      </c>
      <c r="H396" s="185" t="s">
        <v>131</v>
      </c>
      <c r="I396" s="185">
        <v>0</v>
      </c>
      <c r="J396" s="185" t="s">
        <v>130</v>
      </c>
      <c r="K396" s="185"/>
      <c r="L396" s="185"/>
      <c r="M396" s="185">
        <v>20</v>
      </c>
      <c r="N396" s="185">
        <v>0</v>
      </c>
      <c r="O396" s="185">
        <v>13</v>
      </c>
      <c r="P396" s="185">
        <v>7</v>
      </c>
      <c r="Q396" s="185">
        <v>0</v>
      </c>
      <c r="R396" s="185">
        <v>0</v>
      </c>
      <c r="S396" s="185">
        <v>0</v>
      </c>
      <c r="T396" s="185">
        <v>20</v>
      </c>
      <c r="U396" s="185">
        <v>0</v>
      </c>
      <c r="V396" s="185">
        <v>0</v>
      </c>
      <c r="W396" s="185"/>
      <c r="X396" s="185" t="s">
        <v>1614</v>
      </c>
      <c r="Y396" s="185" t="s">
        <v>132</v>
      </c>
      <c r="Z396" s="185" t="s">
        <v>469</v>
      </c>
      <c r="AA396" s="185">
        <v>0</v>
      </c>
      <c r="AB396" s="186"/>
      <c r="AC396" s="186"/>
    </row>
    <row r="397" spans="1:29" s="187" customFormat="1" ht="60">
      <c r="A397" s="185">
        <v>387</v>
      </c>
      <c r="B397" s="185" t="s">
        <v>129</v>
      </c>
      <c r="C397" s="185" t="s">
        <v>130</v>
      </c>
      <c r="D397" s="185" t="s">
        <v>509</v>
      </c>
      <c r="E397" s="185" t="s">
        <v>617</v>
      </c>
      <c r="F397" s="185" t="s">
        <v>1615</v>
      </c>
      <c r="G397" s="185" t="s">
        <v>1616</v>
      </c>
      <c r="H397" s="185" t="s">
        <v>131</v>
      </c>
      <c r="I397" s="185">
        <v>1.05</v>
      </c>
      <c r="J397" s="185" t="s">
        <v>130</v>
      </c>
      <c r="K397" s="185"/>
      <c r="L397" s="185"/>
      <c r="M397" s="185">
        <v>316</v>
      </c>
      <c r="N397" s="185">
        <v>0</v>
      </c>
      <c r="O397" s="185">
        <v>0</v>
      </c>
      <c r="P397" s="185">
        <v>316</v>
      </c>
      <c r="Q397" s="185">
        <v>0</v>
      </c>
      <c r="R397" s="185">
        <v>0</v>
      </c>
      <c r="S397" s="185">
        <v>0</v>
      </c>
      <c r="T397" s="185">
        <v>316</v>
      </c>
      <c r="U397" s="185">
        <v>0</v>
      </c>
      <c r="V397" s="185">
        <v>17.5070564516129</v>
      </c>
      <c r="W397" s="185"/>
      <c r="X397" s="185" t="s">
        <v>1617</v>
      </c>
      <c r="Y397" s="185" t="s">
        <v>141</v>
      </c>
      <c r="Z397" s="185" t="s">
        <v>142</v>
      </c>
      <c r="AA397" s="185">
        <v>0</v>
      </c>
      <c r="AB397" s="186"/>
      <c r="AC397" s="186"/>
    </row>
    <row r="398" spans="1:29" s="187" customFormat="1" ht="60">
      <c r="A398" s="185">
        <v>388</v>
      </c>
      <c r="B398" s="185" t="s">
        <v>129</v>
      </c>
      <c r="C398" s="185" t="s">
        <v>143</v>
      </c>
      <c r="D398" s="185" t="s">
        <v>510</v>
      </c>
      <c r="E398" s="185" t="s">
        <v>617</v>
      </c>
      <c r="F398" s="185" t="s">
        <v>1618</v>
      </c>
      <c r="G398" s="185" t="s">
        <v>1619</v>
      </c>
      <c r="H398" s="185" t="s">
        <v>145</v>
      </c>
      <c r="I398" s="185">
        <v>7.8170000000000002</v>
      </c>
      <c r="J398" s="185" t="s">
        <v>143</v>
      </c>
      <c r="K398" s="185"/>
      <c r="L398" s="185"/>
      <c r="M398" s="185">
        <v>391</v>
      </c>
      <c r="N398" s="185">
        <v>0</v>
      </c>
      <c r="O398" s="185">
        <v>20</v>
      </c>
      <c r="P398" s="185">
        <v>371</v>
      </c>
      <c r="Q398" s="185">
        <v>0</v>
      </c>
      <c r="R398" s="185">
        <v>0</v>
      </c>
      <c r="S398" s="185">
        <v>13</v>
      </c>
      <c r="T398" s="185">
        <v>378</v>
      </c>
      <c r="U398" s="185">
        <v>0</v>
      </c>
      <c r="V398" s="185">
        <v>9978.7577284946201</v>
      </c>
      <c r="W398" s="185"/>
      <c r="X398" s="185"/>
      <c r="Y398" s="185"/>
      <c r="Z398" s="185"/>
      <c r="AA398" s="185">
        <v>1</v>
      </c>
      <c r="AB398" s="186"/>
      <c r="AC398" s="186"/>
    </row>
    <row r="399" spans="1:29" s="187" customFormat="1" ht="90">
      <c r="A399" s="185">
        <v>389</v>
      </c>
      <c r="B399" s="185" t="s">
        <v>129</v>
      </c>
      <c r="C399" s="185" t="s">
        <v>143</v>
      </c>
      <c r="D399" s="185" t="s">
        <v>1620</v>
      </c>
      <c r="E399" s="185" t="s">
        <v>640</v>
      </c>
      <c r="F399" s="185" t="s">
        <v>1618</v>
      </c>
      <c r="G399" s="185" t="s">
        <v>1621</v>
      </c>
      <c r="H399" s="185" t="s">
        <v>145</v>
      </c>
      <c r="I399" s="185">
        <v>3.117</v>
      </c>
      <c r="J399" s="185" t="s">
        <v>143</v>
      </c>
      <c r="K399" s="185"/>
      <c r="L399" s="185"/>
      <c r="M399" s="185">
        <v>180</v>
      </c>
      <c r="N399" s="185">
        <v>0</v>
      </c>
      <c r="O399" s="185">
        <v>3</v>
      </c>
      <c r="P399" s="185">
        <v>177</v>
      </c>
      <c r="Q399" s="185">
        <v>0</v>
      </c>
      <c r="R399" s="185">
        <v>0</v>
      </c>
      <c r="S399" s="185">
        <v>0</v>
      </c>
      <c r="T399" s="185">
        <v>180</v>
      </c>
      <c r="U399" s="185">
        <v>0</v>
      </c>
      <c r="V399" s="185">
        <v>55.913282258064498</v>
      </c>
      <c r="W399" s="185"/>
      <c r="X399" s="185"/>
      <c r="Y399" s="185"/>
      <c r="Z399" s="185"/>
      <c r="AA399" s="185">
        <v>1</v>
      </c>
      <c r="AB399" s="186"/>
      <c r="AC399" s="186"/>
    </row>
    <row r="400" spans="1:29" s="187" customFormat="1" ht="75">
      <c r="A400" s="185">
        <v>390</v>
      </c>
      <c r="B400" s="185" t="s">
        <v>129</v>
      </c>
      <c r="C400" s="185" t="s">
        <v>146</v>
      </c>
      <c r="D400" s="185" t="s">
        <v>1622</v>
      </c>
      <c r="E400" s="185" t="s">
        <v>640</v>
      </c>
      <c r="F400" s="185" t="s">
        <v>1618</v>
      </c>
      <c r="G400" s="185" t="s">
        <v>1623</v>
      </c>
      <c r="H400" s="185" t="s">
        <v>145</v>
      </c>
      <c r="I400" s="185">
        <v>3.15</v>
      </c>
      <c r="J400" s="185" t="s">
        <v>146</v>
      </c>
      <c r="K400" s="185"/>
      <c r="L400" s="185"/>
      <c r="M400" s="185">
        <v>111</v>
      </c>
      <c r="N400" s="185">
        <v>0</v>
      </c>
      <c r="O400" s="185">
        <v>7</v>
      </c>
      <c r="P400" s="185">
        <v>104</v>
      </c>
      <c r="Q400" s="185">
        <v>0</v>
      </c>
      <c r="R400" s="185">
        <v>0</v>
      </c>
      <c r="S400" s="185">
        <v>0</v>
      </c>
      <c r="T400" s="185">
        <v>111</v>
      </c>
      <c r="U400" s="185">
        <v>0</v>
      </c>
      <c r="V400" s="185">
        <v>256.41169354838701</v>
      </c>
      <c r="W400" s="185"/>
      <c r="X400" s="185"/>
      <c r="Y400" s="185"/>
      <c r="Z400" s="185"/>
      <c r="AA400" s="185">
        <v>1</v>
      </c>
      <c r="AB400" s="186"/>
      <c r="AC400" s="186"/>
    </row>
    <row r="401" spans="1:29" s="187" customFormat="1" ht="105">
      <c r="A401" s="185">
        <v>391</v>
      </c>
      <c r="B401" s="185" t="s">
        <v>129</v>
      </c>
      <c r="C401" s="185" t="s">
        <v>130</v>
      </c>
      <c r="D401" s="185" t="s">
        <v>511</v>
      </c>
      <c r="E401" s="185" t="s">
        <v>617</v>
      </c>
      <c r="F401" s="185" t="s">
        <v>1624</v>
      </c>
      <c r="G401" s="185" t="s">
        <v>1625</v>
      </c>
      <c r="H401" s="185" t="s">
        <v>131</v>
      </c>
      <c r="I401" s="185">
        <v>1.4</v>
      </c>
      <c r="J401" s="185" t="s">
        <v>130</v>
      </c>
      <c r="K401" s="185"/>
      <c r="L401" s="185"/>
      <c r="M401" s="185">
        <v>321</v>
      </c>
      <c r="N401" s="185">
        <v>0</v>
      </c>
      <c r="O401" s="185">
        <v>30</v>
      </c>
      <c r="P401" s="185">
        <v>291</v>
      </c>
      <c r="Q401" s="185">
        <v>0</v>
      </c>
      <c r="R401" s="185">
        <v>0</v>
      </c>
      <c r="S401" s="185">
        <v>2</v>
      </c>
      <c r="T401" s="185">
        <v>319</v>
      </c>
      <c r="U401" s="185">
        <v>0</v>
      </c>
      <c r="V401" s="185">
        <v>757.89865591397904</v>
      </c>
      <c r="W401" s="185"/>
      <c r="X401" s="185" t="s">
        <v>1626</v>
      </c>
      <c r="Y401" s="185" t="s">
        <v>141</v>
      </c>
      <c r="Z401" s="185" t="s">
        <v>142</v>
      </c>
      <c r="AA401" s="185">
        <v>0</v>
      </c>
      <c r="AB401" s="186"/>
      <c r="AC401" s="186"/>
    </row>
    <row r="402" spans="1:29" s="187" customFormat="1" ht="180">
      <c r="A402" s="185">
        <v>392</v>
      </c>
      <c r="B402" s="185" t="s">
        <v>129</v>
      </c>
      <c r="C402" s="185" t="s">
        <v>130</v>
      </c>
      <c r="D402" s="185" t="s">
        <v>512</v>
      </c>
      <c r="E402" s="185" t="s">
        <v>617</v>
      </c>
      <c r="F402" s="185" t="s">
        <v>1627</v>
      </c>
      <c r="G402" s="185" t="s">
        <v>1628</v>
      </c>
      <c r="H402" s="185" t="s">
        <v>131</v>
      </c>
      <c r="I402" s="185">
        <v>1.25</v>
      </c>
      <c r="J402" s="185" t="s">
        <v>130</v>
      </c>
      <c r="K402" s="185"/>
      <c r="L402" s="185"/>
      <c r="M402" s="185">
        <v>126</v>
      </c>
      <c r="N402" s="185">
        <v>0</v>
      </c>
      <c r="O402" s="185">
        <v>4</v>
      </c>
      <c r="P402" s="185">
        <v>122</v>
      </c>
      <c r="Q402" s="185">
        <v>0</v>
      </c>
      <c r="R402" s="185">
        <v>0</v>
      </c>
      <c r="S402" s="185">
        <v>6</v>
      </c>
      <c r="T402" s="185">
        <v>120</v>
      </c>
      <c r="U402" s="185">
        <v>0</v>
      </c>
      <c r="V402" s="185">
        <v>436.15255376344101</v>
      </c>
      <c r="W402" s="185"/>
      <c r="X402" s="185" t="s">
        <v>1629</v>
      </c>
      <c r="Y402" s="185" t="s">
        <v>132</v>
      </c>
      <c r="Z402" s="185" t="s">
        <v>469</v>
      </c>
      <c r="AA402" s="185">
        <v>1</v>
      </c>
      <c r="AB402" s="186"/>
      <c r="AC402" s="186"/>
    </row>
    <row r="403" spans="1:29" s="187" customFormat="1" ht="60">
      <c r="A403" s="185">
        <v>393</v>
      </c>
      <c r="B403" s="185" t="s">
        <v>129</v>
      </c>
      <c r="C403" s="185" t="s">
        <v>130</v>
      </c>
      <c r="D403" s="185" t="s">
        <v>513</v>
      </c>
      <c r="E403" s="185" t="s">
        <v>617</v>
      </c>
      <c r="F403" s="185" t="s">
        <v>1630</v>
      </c>
      <c r="G403" s="185" t="s">
        <v>1631</v>
      </c>
      <c r="H403" s="185" t="s">
        <v>131</v>
      </c>
      <c r="I403" s="185">
        <v>1</v>
      </c>
      <c r="J403" s="185" t="s">
        <v>130</v>
      </c>
      <c r="K403" s="185"/>
      <c r="L403" s="185"/>
      <c r="M403" s="185">
        <v>78</v>
      </c>
      <c r="N403" s="185">
        <v>0</v>
      </c>
      <c r="O403" s="185">
        <v>2</v>
      </c>
      <c r="P403" s="185">
        <v>76</v>
      </c>
      <c r="Q403" s="185">
        <v>0</v>
      </c>
      <c r="R403" s="185">
        <v>0</v>
      </c>
      <c r="S403" s="185">
        <v>0</v>
      </c>
      <c r="T403" s="185">
        <v>78</v>
      </c>
      <c r="U403" s="185">
        <v>0</v>
      </c>
      <c r="V403" s="185">
        <v>66.310483870967701</v>
      </c>
      <c r="W403" s="185"/>
      <c r="X403" s="185" t="s">
        <v>1632</v>
      </c>
      <c r="Y403" s="185" t="s">
        <v>132</v>
      </c>
      <c r="Z403" s="185" t="s">
        <v>469</v>
      </c>
      <c r="AA403" s="185">
        <v>1</v>
      </c>
      <c r="AB403" s="186"/>
      <c r="AC403" s="186"/>
    </row>
    <row r="404" spans="1:29" s="187" customFormat="1" ht="105">
      <c r="A404" s="185">
        <v>394</v>
      </c>
      <c r="B404" s="185" t="s">
        <v>129</v>
      </c>
      <c r="C404" s="185" t="s">
        <v>143</v>
      </c>
      <c r="D404" s="185" t="s">
        <v>514</v>
      </c>
      <c r="E404" s="185" t="s">
        <v>617</v>
      </c>
      <c r="F404" s="185" t="s">
        <v>1633</v>
      </c>
      <c r="G404" s="185" t="s">
        <v>1634</v>
      </c>
      <c r="H404" s="185" t="s">
        <v>131</v>
      </c>
      <c r="I404" s="185">
        <v>1.9830000000000001</v>
      </c>
      <c r="J404" s="185" t="s">
        <v>143</v>
      </c>
      <c r="K404" s="185"/>
      <c r="L404" s="185"/>
      <c r="M404" s="185">
        <v>282</v>
      </c>
      <c r="N404" s="185">
        <v>0</v>
      </c>
      <c r="O404" s="185">
        <v>0</v>
      </c>
      <c r="P404" s="185">
        <v>282</v>
      </c>
      <c r="Q404" s="185">
        <v>0</v>
      </c>
      <c r="R404" s="185">
        <v>0</v>
      </c>
      <c r="S404" s="185">
        <v>0</v>
      </c>
      <c r="T404" s="185">
        <v>282</v>
      </c>
      <c r="U404" s="185">
        <v>0</v>
      </c>
      <c r="V404" s="185">
        <v>350.25004032258101</v>
      </c>
      <c r="W404" s="185"/>
      <c r="X404" s="185" t="s">
        <v>1635</v>
      </c>
      <c r="Y404" s="185" t="s">
        <v>132</v>
      </c>
      <c r="Z404" s="185" t="s">
        <v>469</v>
      </c>
      <c r="AA404" s="185">
        <v>1</v>
      </c>
      <c r="AB404" s="186"/>
      <c r="AC404" s="186"/>
    </row>
    <row r="405" spans="1:29" s="187" customFormat="1" ht="60">
      <c r="A405" s="185">
        <v>395</v>
      </c>
      <c r="B405" s="185" t="s">
        <v>129</v>
      </c>
      <c r="C405" s="185" t="s">
        <v>130</v>
      </c>
      <c r="D405" s="185" t="s">
        <v>515</v>
      </c>
      <c r="E405" s="185" t="s">
        <v>617</v>
      </c>
      <c r="F405" s="185" t="s">
        <v>1636</v>
      </c>
      <c r="G405" s="185" t="s">
        <v>1637</v>
      </c>
      <c r="H405" s="185" t="s">
        <v>131</v>
      </c>
      <c r="I405" s="185">
        <v>1.7330000000000001</v>
      </c>
      <c r="J405" s="185" t="s">
        <v>130</v>
      </c>
      <c r="K405" s="185"/>
      <c r="L405" s="185"/>
      <c r="M405" s="185">
        <v>183</v>
      </c>
      <c r="N405" s="185">
        <v>0</v>
      </c>
      <c r="O405" s="185">
        <v>0</v>
      </c>
      <c r="P405" s="185">
        <v>183</v>
      </c>
      <c r="Q405" s="185">
        <v>0</v>
      </c>
      <c r="R405" s="185">
        <v>0</v>
      </c>
      <c r="S405" s="185">
        <v>0</v>
      </c>
      <c r="T405" s="185">
        <v>183</v>
      </c>
      <c r="U405" s="185">
        <v>0</v>
      </c>
      <c r="V405" s="185">
        <v>135.71672715053799</v>
      </c>
      <c r="W405" s="185"/>
      <c r="X405" s="185" t="s">
        <v>1638</v>
      </c>
      <c r="Y405" s="185" t="s">
        <v>132</v>
      </c>
      <c r="Z405" s="185" t="s">
        <v>469</v>
      </c>
      <c r="AA405" s="185">
        <v>1</v>
      </c>
      <c r="AB405" s="186"/>
      <c r="AC405" s="186"/>
    </row>
    <row r="406" spans="1:29" s="187" customFormat="1">
      <c r="A406" s="185">
        <v>396</v>
      </c>
      <c r="B406" s="185" t="s">
        <v>129</v>
      </c>
      <c r="C406" s="185" t="s">
        <v>146</v>
      </c>
      <c r="D406" s="185" t="s">
        <v>516</v>
      </c>
      <c r="E406" s="185" t="s">
        <v>617</v>
      </c>
      <c r="F406" s="185" t="s">
        <v>1639</v>
      </c>
      <c r="G406" s="185" t="s">
        <v>1640</v>
      </c>
      <c r="H406" s="185" t="s">
        <v>145</v>
      </c>
      <c r="I406" s="185">
        <v>2.7829999999999999</v>
      </c>
      <c r="J406" s="185" t="s">
        <v>146</v>
      </c>
      <c r="K406" s="185"/>
      <c r="L406" s="185"/>
      <c r="M406" s="185">
        <v>287</v>
      </c>
      <c r="N406" s="185">
        <v>0</v>
      </c>
      <c r="O406" s="185">
        <v>1</v>
      </c>
      <c r="P406" s="185">
        <v>286</v>
      </c>
      <c r="Q406" s="185">
        <v>0</v>
      </c>
      <c r="R406" s="185">
        <v>0</v>
      </c>
      <c r="S406" s="185">
        <v>0</v>
      </c>
      <c r="T406" s="185">
        <v>287</v>
      </c>
      <c r="U406" s="185">
        <v>0</v>
      </c>
      <c r="V406" s="185">
        <v>473.82819354838699</v>
      </c>
      <c r="W406" s="185"/>
      <c r="X406" s="185"/>
      <c r="Y406" s="185"/>
      <c r="Z406" s="185"/>
      <c r="AA406" s="185">
        <v>1</v>
      </c>
      <c r="AB406" s="186"/>
      <c r="AC406" s="186"/>
    </row>
    <row r="407" spans="1:29" s="187" customFormat="1">
      <c r="A407" s="185">
        <v>397</v>
      </c>
      <c r="B407" s="185" t="s">
        <v>129</v>
      </c>
      <c r="C407" s="185" t="s">
        <v>146</v>
      </c>
      <c r="D407" s="185" t="s">
        <v>517</v>
      </c>
      <c r="E407" s="185" t="s">
        <v>617</v>
      </c>
      <c r="F407" s="185" t="s">
        <v>1641</v>
      </c>
      <c r="G407" s="185" t="s">
        <v>1642</v>
      </c>
      <c r="H407" s="185" t="s">
        <v>145</v>
      </c>
      <c r="I407" s="185">
        <v>1.4830000000000001</v>
      </c>
      <c r="J407" s="185" t="s">
        <v>146</v>
      </c>
      <c r="K407" s="185"/>
      <c r="L407" s="185"/>
      <c r="M407" s="185">
        <v>27</v>
      </c>
      <c r="N407" s="185">
        <v>0</v>
      </c>
      <c r="O407" s="185">
        <v>10</v>
      </c>
      <c r="P407" s="185">
        <v>17</v>
      </c>
      <c r="Q407" s="185">
        <v>0</v>
      </c>
      <c r="R407" s="185">
        <v>0</v>
      </c>
      <c r="S407" s="185">
        <v>0</v>
      </c>
      <c r="T407" s="185">
        <v>27</v>
      </c>
      <c r="U407" s="185">
        <v>0</v>
      </c>
      <c r="V407" s="185">
        <v>252.71197043010801</v>
      </c>
      <c r="W407" s="185"/>
      <c r="X407" s="185"/>
      <c r="Y407" s="185"/>
      <c r="Z407" s="185"/>
      <c r="AA407" s="185">
        <v>1</v>
      </c>
      <c r="AB407" s="186"/>
      <c r="AC407" s="186"/>
    </row>
    <row r="408" spans="1:29" s="187" customFormat="1">
      <c r="A408" s="185">
        <v>398</v>
      </c>
      <c r="B408" s="185" t="s">
        <v>129</v>
      </c>
      <c r="C408" s="185" t="s">
        <v>146</v>
      </c>
      <c r="D408" s="185" t="s">
        <v>518</v>
      </c>
      <c r="E408" s="185" t="s">
        <v>617</v>
      </c>
      <c r="F408" s="185" t="s">
        <v>1643</v>
      </c>
      <c r="G408" s="185" t="s">
        <v>1644</v>
      </c>
      <c r="H408" s="185" t="s">
        <v>145</v>
      </c>
      <c r="I408" s="185">
        <v>1.7170000000000001</v>
      </c>
      <c r="J408" s="185" t="s">
        <v>146</v>
      </c>
      <c r="K408" s="185"/>
      <c r="L408" s="185"/>
      <c r="M408" s="185">
        <v>14</v>
      </c>
      <c r="N408" s="185">
        <v>0</v>
      </c>
      <c r="O408" s="185">
        <v>7</v>
      </c>
      <c r="P408" s="185">
        <v>7</v>
      </c>
      <c r="Q408" s="185">
        <v>0</v>
      </c>
      <c r="R408" s="185">
        <v>0</v>
      </c>
      <c r="S408" s="185">
        <v>0</v>
      </c>
      <c r="T408" s="185">
        <v>14</v>
      </c>
      <c r="U408" s="185">
        <v>0</v>
      </c>
      <c r="V408" s="185">
        <v>124.805591397849</v>
      </c>
      <c r="W408" s="185"/>
      <c r="X408" s="185"/>
      <c r="Y408" s="185"/>
      <c r="Z408" s="185"/>
      <c r="AA408" s="185">
        <v>1</v>
      </c>
      <c r="AB408" s="186"/>
      <c r="AC408" s="186"/>
    </row>
    <row r="409" spans="1:29" s="187" customFormat="1">
      <c r="A409" s="185">
        <v>399</v>
      </c>
      <c r="B409" s="185" t="s">
        <v>129</v>
      </c>
      <c r="C409" s="185" t="s">
        <v>146</v>
      </c>
      <c r="D409" s="185" t="s">
        <v>519</v>
      </c>
      <c r="E409" s="185" t="s">
        <v>617</v>
      </c>
      <c r="F409" s="185" t="s">
        <v>1645</v>
      </c>
      <c r="G409" s="185" t="s">
        <v>1646</v>
      </c>
      <c r="H409" s="185" t="s">
        <v>145</v>
      </c>
      <c r="I409" s="185">
        <v>2.0830000000000002</v>
      </c>
      <c r="J409" s="185" t="s">
        <v>146</v>
      </c>
      <c r="K409" s="185"/>
      <c r="L409" s="185"/>
      <c r="M409" s="185">
        <v>85</v>
      </c>
      <c r="N409" s="185">
        <v>0</v>
      </c>
      <c r="O409" s="185">
        <v>0</v>
      </c>
      <c r="P409" s="185">
        <v>85</v>
      </c>
      <c r="Q409" s="185">
        <v>0</v>
      </c>
      <c r="R409" s="185">
        <v>0</v>
      </c>
      <c r="S409" s="185">
        <v>0</v>
      </c>
      <c r="T409" s="185">
        <v>85</v>
      </c>
      <c r="U409" s="185">
        <v>0</v>
      </c>
      <c r="V409" s="185">
        <v>151.118290322581</v>
      </c>
      <c r="W409" s="185"/>
      <c r="X409" s="185"/>
      <c r="Y409" s="185"/>
      <c r="Z409" s="185"/>
      <c r="AA409" s="185">
        <v>1</v>
      </c>
      <c r="AB409" s="186"/>
      <c r="AC409" s="186"/>
    </row>
    <row r="410" spans="1:29" s="187" customFormat="1">
      <c r="A410" s="185">
        <v>400</v>
      </c>
      <c r="B410" s="185" t="s">
        <v>129</v>
      </c>
      <c r="C410" s="185" t="s">
        <v>146</v>
      </c>
      <c r="D410" s="185" t="s">
        <v>520</v>
      </c>
      <c r="E410" s="185" t="s">
        <v>617</v>
      </c>
      <c r="F410" s="185" t="s">
        <v>1647</v>
      </c>
      <c r="G410" s="185" t="s">
        <v>1648</v>
      </c>
      <c r="H410" s="185" t="s">
        <v>145</v>
      </c>
      <c r="I410" s="185">
        <v>2.5</v>
      </c>
      <c r="J410" s="185" t="s">
        <v>146</v>
      </c>
      <c r="K410" s="185"/>
      <c r="L410" s="185"/>
      <c r="M410" s="185">
        <v>25</v>
      </c>
      <c r="N410" s="185">
        <v>0</v>
      </c>
      <c r="O410" s="185">
        <v>0</v>
      </c>
      <c r="P410" s="185">
        <v>25</v>
      </c>
      <c r="Q410" s="185">
        <v>0</v>
      </c>
      <c r="R410" s="185">
        <v>0</v>
      </c>
      <c r="S410" s="185">
        <v>0</v>
      </c>
      <c r="T410" s="185">
        <v>25</v>
      </c>
      <c r="U410" s="185">
        <v>0</v>
      </c>
      <c r="V410" s="185">
        <v>92.607526881720403</v>
      </c>
      <c r="W410" s="185"/>
      <c r="X410" s="185"/>
      <c r="Y410" s="185"/>
      <c r="Z410" s="185"/>
      <c r="AA410" s="185">
        <v>1</v>
      </c>
      <c r="AB410" s="186"/>
      <c r="AC410" s="186"/>
    </row>
    <row r="411" spans="1:29" s="187" customFormat="1" ht="270">
      <c r="A411" s="185">
        <v>401</v>
      </c>
      <c r="B411" s="185" t="s">
        <v>129</v>
      </c>
      <c r="C411" s="185" t="s">
        <v>130</v>
      </c>
      <c r="D411" s="185" t="s">
        <v>521</v>
      </c>
      <c r="E411" s="185" t="s">
        <v>617</v>
      </c>
      <c r="F411" s="185" t="s">
        <v>1649</v>
      </c>
      <c r="G411" s="185" t="s">
        <v>1650</v>
      </c>
      <c r="H411" s="185" t="s">
        <v>131</v>
      </c>
      <c r="I411" s="185">
        <v>0.41699999999999998</v>
      </c>
      <c r="J411" s="185" t="s">
        <v>130</v>
      </c>
      <c r="K411" s="185"/>
      <c r="L411" s="185"/>
      <c r="M411" s="185">
        <v>84</v>
      </c>
      <c r="N411" s="185">
        <v>0</v>
      </c>
      <c r="O411" s="185">
        <v>1</v>
      </c>
      <c r="P411" s="185">
        <v>83</v>
      </c>
      <c r="Q411" s="185">
        <v>0</v>
      </c>
      <c r="R411" s="185">
        <v>0</v>
      </c>
      <c r="S411" s="185">
        <v>14</v>
      </c>
      <c r="T411" s="185">
        <v>70</v>
      </c>
      <c r="U411" s="185">
        <v>0</v>
      </c>
      <c r="V411" s="185">
        <v>206.66441532258099</v>
      </c>
      <c r="W411" s="185"/>
      <c r="X411" s="185" t="s">
        <v>1651</v>
      </c>
      <c r="Y411" s="185" t="s">
        <v>132</v>
      </c>
      <c r="Z411" s="185" t="s">
        <v>469</v>
      </c>
      <c r="AA411" s="185">
        <v>1</v>
      </c>
      <c r="AB411" s="186"/>
      <c r="AC411" s="186"/>
    </row>
    <row r="412" spans="1:29" s="187" customFormat="1" ht="45">
      <c r="A412" s="185">
        <v>402</v>
      </c>
      <c r="B412" s="185" t="s">
        <v>129</v>
      </c>
      <c r="C412" s="185" t="s">
        <v>146</v>
      </c>
      <c r="D412" s="185" t="s">
        <v>520</v>
      </c>
      <c r="E412" s="185" t="s">
        <v>617</v>
      </c>
      <c r="F412" s="185" t="s">
        <v>1652</v>
      </c>
      <c r="G412" s="185" t="s">
        <v>1653</v>
      </c>
      <c r="H412" s="185" t="s">
        <v>131</v>
      </c>
      <c r="I412" s="185">
        <v>1.583</v>
      </c>
      <c r="J412" s="185" t="s">
        <v>146</v>
      </c>
      <c r="K412" s="185"/>
      <c r="L412" s="185"/>
      <c r="M412" s="185">
        <v>25</v>
      </c>
      <c r="N412" s="185">
        <v>0</v>
      </c>
      <c r="O412" s="185">
        <v>0</v>
      </c>
      <c r="P412" s="185">
        <v>25</v>
      </c>
      <c r="Q412" s="185">
        <v>0</v>
      </c>
      <c r="R412" s="185">
        <v>0</v>
      </c>
      <c r="S412" s="185">
        <v>0</v>
      </c>
      <c r="T412" s="185">
        <v>25</v>
      </c>
      <c r="U412" s="185">
        <v>0</v>
      </c>
      <c r="V412" s="185">
        <v>58.639086021505399</v>
      </c>
      <c r="W412" s="185"/>
      <c r="X412" s="185" t="s">
        <v>1654</v>
      </c>
      <c r="Y412" s="185" t="s">
        <v>132</v>
      </c>
      <c r="Z412" s="185" t="s">
        <v>469</v>
      </c>
      <c r="AA412" s="185">
        <v>1</v>
      </c>
      <c r="AB412" s="186"/>
      <c r="AC412" s="186"/>
    </row>
    <row r="413" spans="1:29" s="187" customFormat="1" ht="90">
      <c r="A413" s="185">
        <v>403</v>
      </c>
      <c r="B413" s="185" t="s">
        <v>129</v>
      </c>
      <c r="C413" s="185" t="s">
        <v>130</v>
      </c>
      <c r="D413" s="185" t="s">
        <v>522</v>
      </c>
      <c r="E413" s="185" t="s">
        <v>617</v>
      </c>
      <c r="F413" s="185" t="s">
        <v>1655</v>
      </c>
      <c r="G413" s="185" t="s">
        <v>1656</v>
      </c>
      <c r="H413" s="185" t="s">
        <v>131</v>
      </c>
      <c r="I413" s="185">
        <v>1.1830000000000001</v>
      </c>
      <c r="J413" s="185" t="s">
        <v>130</v>
      </c>
      <c r="K413" s="185"/>
      <c r="L413" s="185"/>
      <c r="M413" s="185">
        <v>307</v>
      </c>
      <c r="N413" s="185">
        <v>0</v>
      </c>
      <c r="O413" s="185">
        <v>33</v>
      </c>
      <c r="P413" s="185">
        <v>274</v>
      </c>
      <c r="Q413" s="185">
        <v>0</v>
      </c>
      <c r="R413" s="185">
        <v>0</v>
      </c>
      <c r="S413" s="185">
        <v>0</v>
      </c>
      <c r="T413" s="185">
        <v>307</v>
      </c>
      <c r="U413" s="185">
        <v>0</v>
      </c>
      <c r="V413" s="185">
        <v>666.06557123655898</v>
      </c>
      <c r="W413" s="185"/>
      <c r="X413" s="185" t="s">
        <v>1657</v>
      </c>
      <c r="Y413" s="185" t="s">
        <v>132</v>
      </c>
      <c r="Z413" s="185" t="s">
        <v>469</v>
      </c>
      <c r="AA413" s="185">
        <v>1</v>
      </c>
      <c r="AB413" s="186"/>
      <c r="AC413" s="186"/>
    </row>
    <row r="414" spans="1:29" s="187" customFormat="1" ht="45">
      <c r="A414" s="185">
        <v>404</v>
      </c>
      <c r="B414" s="185" t="s">
        <v>129</v>
      </c>
      <c r="C414" s="185" t="s">
        <v>130</v>
      </c>
      <c r="D414" s="185" t="s">
        <v>523</v>
      </c>
      <c r="E414" s="185" t="s">
        <v>617</v>
      </c>
      <c r="F414" s="185" t="s">
        <v>1658</v>
      </c>
      <c r="G414" s="185" t="s">
        <v>1659</v>
      </c>
      <c r="H414" s="185" t="s">
        <v>131</v>
      </c>
      <c r="I414" s="185">
        <v>2.367</v>
      </c>
      <c r="J414" s="185" t="s">
        <v>130</v>
      </c>
      <c r="K414" s="185"/>
      <c r="L414" s="185"/>
      <c r="M414" s="185">
        <v>3</v>
      </c>
      <c r="N414" s="185">
        <v>0</v>
      </c>
      <c r="O414" s="185">
        <v>1</v>
      </c>
      <c r="P414" s="185">
        <v>2</v>
      </c>
      <c r="Q414" s="185">
        <v>0</v>
      </c>
      <c r="R414" s="185">
        <v>0</v>
      </c>
      <c r="S414" s="185">
        <v>1</v>
      </c>
      <c r="T414" s="185">
        <v>2</v>
      </c>
      <c r="U414" s="185">
        <v>0</v>
      </c>
      <c r="V414" s="185">
        <v>196.578713709677</v>
      </c>
      <c r="W414" s="185"/>
      <c r="X414" s="185" t="s">
        <v>1660</v>
      </c>
      <c r="Y414" s="185" t="s">
        <v>132</v>
      </c>
      <c r="Z414" s="185" t="s">
        <v>469</v>
      </c>
      <c r="AA414" s="185">
        <v>1</v>
      </c>
      <c r="AB414" s="186"/>
      <c r="AC414" s="186"/>
    </row>
    <row r="415" spans="1:29" s="187" customFormat="1" ht="45">
      <c r="A415" s="185">
        <v>405</v>
      </c>
      <c r="B415" s="185" t="s">
        <v>129</v>
      </c>
      <c r="C415" s="185" t="s">
        <v>130</v>
      </c>
      <c r="D415" s="185" t="s">
        <v>524</v>
      </c>
      <c r="E415" s="185" t="s">
        <v>617</v>
      </c>
      <c r="F415" s="185" t="s">
        <v>1661</v>
      </c>
      <c r="G415" s="185" t="s">
        <v>1662</v>
      </c>
      <c r="H415" s="185" t="s">
        <v>131</v>
      </c>
      <c r="I415" s="185">
        <v>0.33300000000000002</v>
      </c>
      <c r="J415" s="185" t="s">
        <v>130</v>
      </c>
      <c r="K415" s="185"/>
      <c r="L415" s="185"/>
      <c r="M415" s="185">
        <v>57</v>
      </c>
      <c r="N415" s="185">
        <v>0</v>
      </c>
      <c r="O415" s="185">
        <v>4</v>
      </c>
      <c r="P415" s="185">
        <v>53</v>
      </c>
      <c r="Q415" s="185">
        <v>0</v>
      </c>
      <c r="R415" s="185">
        <v>0</v>
      </c>
      <c r="S415" s="185">
        <v>0</v>
      </c>
      <c r="T415" s="185">
        <v>57</v>
      </c>
      <c r="U415" s="185">
        <v>0</v>
      </c>
      <c r="V415" s="185">
        <v>32.025290322580702</v>
      </c>
      <c r="W415" s="185"/>
      <c r="X415" s="185" t="s">
        <v>1663</v>
      </c>
      <c r="Y415" s="185" t="s">
        <v>132</v>
      </c>
      <c r="Z415" s="185" t="s">
        <v>469</v>
      </c>
      <c r="AA415" s="185">
        <v>1</v>
      </c>
      <c r="AB415" s="186"/>
      <c r="AC415" s="186"/>
    </row>
    <row r="416" spans="1:29" s="187" customFormat="1" ht="150">
      <c r="A416" s="185">
        <v>406</v>
      </c>
      <c r="B416" s="185" t="s">
        <v>129</v>
      </c>
      <c r="C416" s="185" t="s">
        <v>130</v>
      </c>
      <c r="D416" s="185" t="s">
        <v>525</v>
      </c>
      <c r="E416" s="185" t="s">
        <v>617</v>
      </c>
      <c r="F416" s="185" t="s">
        <v>1664</v>
      </c>
      <c r="G416" s="185" t="s">
        <v>1665</v>
      </c>
      <c r="H416" s="185" t="s">
        <v>131</v>
      </c>
      <c r="I416" s="185">
        <v>1.0329999999999999</v>
      </c>
      <c r="J416" s="185" t="s">
        <v>130</v>
      </c>
      <c r="K416" s="185"/>
      <c r="L416" s="185"/>
      <c r="M416" s="185">
        <v>1004</v>
      </c>
      <c r="N416" s="185">
        <v>0</v>
      </c>
      <c r="O416" s="185">
        <v>34</v>
      </c>
      <c r="P416" s="185">
        <v>970</v>
      </c>
      <c r="Q416" s="185">
        <v>0</v>
      </c>
      <c r="R416" s="185">
        <v>0</v>
      </c>
      <c r="S416" s="185">
        <v>3</v>
      </c>
      <c r="T416" s="185">
        <v>1001</v>
      </c>
      <c r="U416" s="185">
        <v>0</v>
      </c>
      <c r="V416" s="185">
        <v>770.62633064516103</v>
      </c>
      <c r="W416" s="185"/>
      <c r="X416" s="185" t="s">
        <v>1666</v>
      </c>
      <c r="Y416" s="185" t="s">
        <v>141</v>
      </c>
      <c r="Z416" s="185" t="s">
        <v>142</v>
      </c>
      <c r="AA416" s="185">
        <v>0</v>
      </c>
      <c r="AB416" s="186"/>
      <c r="AC416" s="186"/>
    </row>
    <row r="417" spans="1:29" s="187" customFormat="1" ht="105">
      <c r="A417" s="185">
        <v>407</v>
      </c>
      <c r="B417" s="185" t="s">
        <v>129</v>
      </c>
      <c r="C417" s="185" t="s">
        <v>130</v>
      </c>
      <c r="D417" s="185" t="s">
        <v>526</v>
      </c>
      <c r="E417" s="185" t="s">
        <v>617</v>
      </c>
      <c r="F417" s="185" t="s">
        <v>1667</v>
      </c>
      <c r="G417" s="185" t="s">
        <v>1668</v>
      </c>
      <c r="H417" s="185" t="s">
        <v>131</v>
      </c>
      <c r="I417" s="185">
        <v>10.55</v>
      </c>
      <c r="J417" s="185" t="s">
        <v>130</v>
      </c>
      <c r="K417" s="185"/>
      <c r="L417" s="185"/>
      <c r="M417" s="185">
        <v>36</v>
      </c>
      <c r="N417" s="185">
        <v>0</v>
      </c>
      <c r="O417" s="185">
        <v>0</v>
      </c>
      <c r="P417" s="185">
        <v>36</v>
      </c>
      <c r="Q417" s="185">
        <v>0</v>
      </c>
      <c r="R417" s="185">
        <v>0</v>
      </c>
      <c r="S417" s="185">
        <v>2</v>
      </c>
      <c r="T417" s="185">
        <v>34</v>
      </c>
      <c r="U417" s="185">
        <v>0</v>
      </c>
      <c r="V417" s="185">
        <v>163.15631720430099</v>
      </c>
      <c r="W417" s="185"/>
      <c r="X417" s="185" t="s">
        <v>1669</v>
      </c>
      <c r="Y417" s="185" t="s">
        <v>141</v>
      </c>
      <c r="Z417" s="185" t="s">
        <v>142</v>
      </c>
      <c r="AA417" s="185">
        <v>0</v>
      </c>
      <c r="AB417" s="186"/>
      <c r="AC417" s="186"/>
    </row>
    <row r="418" spans="1:29" s="187" customFormat="1" ht="150">
      <c r="A418" s="185">
        <v>408</v>
      </c>
      <c r="B418" s="185" t="s">
        <v>129</v>
      </c>
      <c r="C418" s="185" t="s">
        <v>143</v>
      </c>
      <c r="D418" s="185" t="s">
        <v>527</v>
      </c>
      <c r="E418" s="185" t="s">
        <v>617</v>
      </c>
      <c r="F418" s="185" t="s">
        <v>1670</v>
      </c>
      <c r="G418" s="185" t="s">
        <v>1671</v>
      </c>
      <c r="H418" s="185" t="s">
        <v>131</v>
      </c>
      <c r="I418" s="185">
        <v>7.2169999999999996</v>
      </c>
      <c r="J418" s="185" t="s">
        <v>143</v>
      </c>
      <c r="K418" s="185"/>
      <c r="L418" s="185"/>
      <c r="M418" s="185">
        <v>29</v>
      </c>
      <c r="N418" s="185">
        <v>0</v>
      </c>
      <c r="O418" s="185">
        <v>0</v>
      </c>
      <c r="P418" s="185">
        <v>29</v>
      </c>
      <c r="Q418" s="185">
        <v>0</v>
      </c>
      <c r="R418" s="185">
        <v>0</v>
      </c>
      <c r="S418" s="185">
        <v>10</v>
      </c>
      <c r="T418" s="185">
        <v>19</v>
      </c>
      <c r="U418" s="185">
        <v>0</v>
      </c>
      <c r="V418" s="185">
        <v>803.15315725806499</v>
      </c>
      <c r="W418" s="185"/>
      <c r="X418" s="185" t="s">
        <v>1672</v>
      </c>
      <c r="Y418" s="185" t="s">
        <v>132</v>
      </c>
      <c r="Z418" s="185" t="s">
        <v>469</v>
      </c>
      <c r="AA418" s="185">
        <v>1</v>
      </c>
      <c r="AB418" s="186"/>
      <c r="AC418" s="186"/>
    </row>
    <row r="419" spans="1:29" s="187" customFormat="1">
      <c r="A419" s="185">
        <v>409</v>
      </c>
      <c r="B419" s="185" t="s">
        <v>129</v>
      </c>
      <c r="C419" s="185" t="s">
        <v>146</v>
      </c>
      <c r="D419" s="185" t="s">
        <v>528</v>
      </c>
      <c r="E419" s="185" t="s">
        <v>617</v>
      </c>
      <c r="F419" s="185" t="s">
        <v>1673</v>
      </c>
      <c r="G419" s="185" t="s">
        <v>1674</v>
      </c>
      <c r="H419" s="185" t="s">
        <v>145</v>
      </c>
      <c r="I419" s="185">
        <v>1.95</v>
      </c>
      <c r="J419" s="185" t="s">
        <v>146</v>
      </c>
      <c r="K419" s="185"/>
      <c r="L419" s="185"/>
      <c r="M419" s="185">
        <v>37</v>
      </c>
      <c r="N419" s="185">
        <v>0</v>
      </c>
      <c r="O419" s="185">
        <v>11</v>
      </c>
      <c r="P419" s="185">
        <v>26</v>
      </c>
      <c r="Q419" s="185">
        <v>0</v>
      </c>
      <c r="R419" s="185">
        <v>0</v>
      </c>
      <c r="S419" s="185">
        <v>0</v>
      </c>
      <c r="T419" s="185">
        <v>37</v>
      </c>
      <c r="U419" s="185">
        <v>0</v>
      </c>
      <c r="V419" s="185">
        <v>225.332459677419</v>
      </c>
      <c r="W419" s="185"/>
      <c r="X419" s="185"/>
      <c r="Y419" s="185"/>
      <c r="Z419" s="185"/>
      <c r="AA419" s="185">
        <v>1</v>
      </c>
      <c r="AB419" s="186"/>
      <c r="AC419" s="186"/>
    </row>
    <row r="420" spans="1:29" s="187" customFormat="1">
      <c r="A420" s="185">
        <v>410</v>
      </c>
      <c r="B420" s="185" t="s">
        <v>129</v>
      </c>
      <c r="C420" s="185" t="s">
        <v>146</v>
      </c>
      <c r="D420" s="185" t="s">
        <v>529</v>
      </c>
      <c r="E420" s="185" t="s">
        <v>617</v>
      </c>
      <c r="F420" s="185" t="s">
        <v>1675</v>
      </c>
      <c r="G420" s="185" t="s">
        <v>1676</v>
      </c>
      <c r="H420" s="185" t="s">
        <v>145</v>
      </c>
      <c r="I420" s="185">
        <v>2.5169999999999999</v>
      </c>
      <c r="J420" s="185" t="s">
        <v>146</v>
      </c>
      <c r="K420" s="185"/>
      <c r="L420" s="185"/>
      <c r="M420" s="185">
        <v>118</v>
      </c>
      <c r="N420" s="185">
        <v>0</v>
      </c>
      <c r="O420" s="185">
        <v>4</v>
      </c>
      <c r="P420" s="185">
        <v>114</v>
      </c>
      <c r="Q420" s="185">
        <v>0</v>
      </c>
      <c r="R420" s="185">
        <v>0</v>
      </c>
      <c r="S420" s="185">
        <v>0</v>
      </c>
      <c r="T420" s="185">
        <v>118</v>
      </c>
      <c r="U420" s="185">
        <v>0</v>
      </c>
      <c r="V420" s="185">
        <v>183.42299193548399</v>
      </c>
      <c r="W420" s="185"/>
      <c r="X420" s="185"/>
      <c r="Y420" s="185"/>
      <c r="Z420" s="185"/>
      <c r="AA420" s="185">
        <v>1</v>
      </c>
      <c r="AB420" s="186"/>
      <c r="AC420" s="186"/>
    </row>
    <row r="421" spans="1:29" s="187" customFormat="1" ht="315">
      <c r="A421" s="185">
        <v>411</v>
      </c>
      <c r="B421" s="185" t="s">
        <v>129</v>
      </c>
      <c r="C421" s="185" t="s">
        <v>130</v>
      </c>
      <c r="D421" s="185" t="s">
        <v>530</v>
      </c>
      <c r="E421" s="185" t="s">
        <v>617</v>
      </c>
      <c r="F421" s="185" t="s">
        <v>1677</v>
      </c>
      <c r="G421" s="185" t="s">
        <v>1678</v>
      </c>
      <c r="H421" s="185" t="s">
        <v>131</v>
      </c>
      <c r="I421" s="185">
        <v>1.117</v>
      </c>
      <c r="J421" s="185" t="s">
        <v>130</v>
      </c>
      <c r="K421" s="185"/>
      <c r="L421" s="185"/>
      <c r="M421" s="185">
        <v>1117</v>
      </c>
      <c r="N421" s="185">
        <v>0</v>
      </c>
      <c r="O421" s="185">
        <v>1</v>
      </c>
      <c r="P421" s="185">
        <v>1116</v>
      </c>
      <c r="Q421" s="185">
        <v>0</v>
      </c>
      <c r="R421" s="185">
        <v>0</v>
      </c>
      <c r="S421" s="185">
        <v>6</v>
      </c>
      <c r="T421" s="185">
        <v>1111</v>
      </c>
      <c r="U421" s="185">
        <v>0</v>
      </c>
      <c r="V421" s="185">
        <v>655.60843682795701</v>
      </c>
      <c r="W421" s="185"/>
      <c r="X421" s="185" t="s">
        <v>1679</v>
      </c>
      <c r="Y421" s="185" t="s">
        <v>141</v>
      </c>
      <c r="Z421" s="185" t="s">
        <v>142</v>
      </c>
      <c r="AA421" s="185">
        <v>0</v>
      </c>
      <c r="AB421" s="186"/>
      <c r="AC421" s="186"/>
    </row>
    <row r="422" spans="1:29" s="187" customFormat="1" ht="75">
      <c r="A422" s="185">
        <v>412</v>
      </c>
      <c r="B422" s="185" t="s">
        <v>129</v>
      </c>
      <c r="C422" s="185" t="s">
        <v>130</v>
      </c>
      <c r="D422" s="185" t="s">
        <v>531</v>
      </c>
      <c r="E422" s="185" t="s">
        <v>617</v>
      </c>
      <c r="F422" s="185" t="s">
        <v>1680</v>
      </c>
      <c r="G422" s="185" t="s">
        <v>1681</v>
      </c>
      <c r="H422" s="185" t="s">
        <v>131</v>
      </c>
      <c r="I422" s="185">
        <v>0.96699999999999997</v>
      </c>
      <c r="J422" s="185" t="s">
        <v>130</v>
      </c>
      <c r="K422" s="185"/>
      <c r="L422" s="185"/>
      <c r="M422" s="185">
        <v>256</v>
      </c>
      <c r="N422" s="185">
        <v>0</v>
      </c>
      <c r="O422" s="185">
        <v>27</v>
      </c>
      <c r="P422" s="185">
        <v>229</v>
      </c>
      <c r="Q422" s="185">
        <v>0</v>
      </c>
      <c r="R422" s="185">
        <v>0</v>
      </c>
      <c r="S422" s="185">
        <v>2</v>
      </c>
      <c r="T422" s="185">
        <v>254</v>
      </c>
      <c r="U422" s="185">
        <v>0</v>
      </c>
      <c r="V422" s="185">
        <v>308.82132795698902</v>
      </c>
      <c r="W422" s="185"/>
      <c r="X422" s="185" t="s">
        <v>1682</v>
      </c>
      <c r="Y422" s="185" t="s">
        <v>132</v>
      </c>
      <c r="Z422" s="185" t="s">
        <v>469</v>
      </c>
      <c r="AA422" s="185">
        <v>1</v>
      </c>
      <c r="AB422" s="186"/>
      <c r="AC422" s="186"/>
    </row>
    <row r="423" spans="1:29" s="187" customFormat="1" ht="60">
      <c r="A423" s="185">
        <v>413</v>
      </c>
      <c r="B423" s="185" t="s">
        <v>129</v>
      </c>
      <c r="C423" s="185" t="s">
        <v>130</v>
      </c>
      <c r="D423" s="185" t="s">
        <v>532</v>
      </c>
      <c r="E423" s="185" t="s">
        <v>617</v>
      </c>
      <c r="F423" s="185" t="s">
        <v>1683</v>
      </c>
      <c r="G423" s="185" t="s">
        <v>1684</v>
      </c>
      <c r="H423" s="185" t="s">
        <v>131</v>
      </c>
      <c r="I423" s="185">
        <v>3.05</v>
      </c>
      <c r="J423" s="185" t="s">
        <v>130</v>
      </c>
      <c r="K423" s="185"/>
      <c r="L423" s="185"/>
      <c r="M423" s="185">
        <v>293</v>
      </c>
      <c r="N423" s="185">
        <v>0</v>
      </c>
      <c r="O423" s="185">
        <v>6</v>
      </c>
      <c r="P423" s="185">
        <v>287</v>
      </c>
      <c r="Q423" s="185">
        <v>0</v>
      </c>
      <c r="R423" s="185">
        <v>0</v>
      </c>
      <c r="S423" s="185">
        <v>0</v>
      </c>
      <c r="T423" s="185">
        <v>293</v>
      </c>
      <c r="U423" s="185">
        <v>0</v>
      </c>
      <c r="V423" s="185">
        <v>466.48192204301102</v>
      </c>
      <c r="W423" s="185"/>
      <c r="X423" s="185" t="s">
        <v>1685</v>
      </c>
      <c r="Y423" s="185" t="s">
        <v>132</v>
      </c>
      <c r="Z423" s="185" t="s">
        <v>469</v>
      </c>
      <c r="AA423" s="185">
        <v>1</v>
      </c>
      <c r="AB423" s="186"/>
      <c r="AC423" s="186"/>
    </row>
    <row r="424" spans="1:29" s="187" customFormat="1" ht="30">
      <c r="A424" s="185">
        <v>414</v>
      </c>
      <c r="B424" s="185" t="s">
        <v>129</v>
      </c>
      <c r="C424" s="185" t="s">
        <v>143</v>
      </c>
      <c r="D424" s="185" t="s">
        <v>533</v>
      </c>
      <c r="E424" s="185" t="s">
        <v>617</v>
      </c>
      <c r="F424" s="185" t="s">
        <v>1686</v>
      </c>
      <c r="G424" s="185" t="s">
        <v>1687</v>
      </c>
      <c r="H424" s="185" t="s">
        <v>145</v>
      </c>
      <c r="I424" s="185">
        <v>0.3</v>
      </c>
      <c r="J424" s="185" t="s">
        <v>143</v>
      </c>
      <c r="K424" s="185"/>
      <c r="L424" s="185"/>
      <c r="M424" s="185">
        <v>227</v>
      </c>
      <c r="N424" s="185">
        <v>0</v>
      </c>
      <c r="O424" s="185">
        <v>3</v>
      </c>
      <c r="P424" s="185">
        <v>224</v>
      </c>
      <c r="Q424" s="185">
        <v>0</v>
      </c>
      <c r="R424" s="185">
        <v>0</v>
      </c>
      <c r="S424" s="185">
        <v>9</v>
      </c>
      <c r="T424" s="185">
        <v>218</v>
      </c>
      <c r="U424" s="185">
        <v>0</v>
      </c>
      <c r="V424" s="185">
        <v>51.195161290322602</v>
      </c>
      <c r="W424" s="185"/>
      <c r="X424" s="185"/>
      <c r="Y424" s="185"/>
      <c r="Z424" s="185"/>
      <c r="AA424" s="185">
        <v>1</v>
      </c>
      <c r="AB424" s="186"/>
      <c r="AC424" s="186"/>
    </row>
    <row r="425" spans="1:29" s="187" customFormat="1" ht="45">
      <c r="A425" s="185">
        <v>415</v>
      </c>
      <c r="B425" s="185" t="s">
        <v>129</v>
      </c>
      <c r="C425" s="185" t="s">
        <v>146</v>
      </c>
      <c r="D425" s="185" t="s">
        <v>535</v>
      </c>
      <c r="E425" s="185" t="s">
        <v>617</v>
      </c>
      <c r="F425" s="185" t="s">
        <v>1688</v>
      </c>
      <c r="G425" s="185" t="s">
        <v>1689</v>
      </c>
      <c r="H425" s="185" t="s">
        <v>131</v>
      </c>
      <c r="I425" s="185">
        <v>1.0669999999999999</v>
      </c>
      <c r="J425" s="185" t="s">
        <v>146</v>
      </c>
      <c r="K425" s="185"/>
      <c r="L425" s="185"/>
      <c r="M425" s="185">
        <v>35</v>
      </c>
      <c r="N425" s="185">
        <v>0</v>
      </c>
      <c r="O425" s="185">
        <v>5</v>
      </c>
      <c r="P425" s="185">
        <v>30</v>
      </c>
      <c r="Q425" s="185">
        <v>0</v>
      </c>
      <c r="R425" s="185">
        <v>0</v>
      </c>
      <c r="S425" s="185">
        <v>0</v>
      </c>
      <c r="T425" s="185">
        <v>35</v>
      </c>
      <c r="U425" s="185">
        <v>0</v>
      </c>
      <c r="V425" s="185">
        <v>189.570333333333</v>
      </c>
      <c r="W425" s="185"/>
      <c r="X425" s="185" t="s">
        <v>1690</v>
      </c>
      <c r="Y425" s="185" t="s">
        <v>141</v>
      </c>
      <c r="Z425" s="185" t="s">
        <v>142</v>
      </c>
      <c r="AA425" s="185">
        <v>0</v>
      </c>
      <c r="AB425" s="186"/>
      <c r="AC425" s="186"/>
    </row>
    <row r="426" spans="1:29" s="187" customFormat="1" ht="45">
      <c r="A426" s="185">
        <v>416</v>
      </c>
      <c r="B426" s="185" t="s">
        <v>129</v>
      </c>
      <c r="C426" s="185" t="s">
        <v>130</v>
      </c>
      <c r="D426" s="185" t="s">
        <v>534</v>
      </c>
      <c r="E426" s="185" t="s">
        <v>617</v>
      </c>
      <c r="F426" s="185" t="s">
        <v>1688</v>
      </c>
      <c r="G426" s="185" t="s">
        <v>1691</v>
      </c>
      <c r="H426" s="185" t="s">
        <v>131</v>
      </c>
      <c r="I426" s="185">
        <v>0.53300000000000003</v>
      </c>
      <c r="J426" s="185" t="s">
        <v>130</v>
      </c>
      <c r="K426" s="185"/>
      <c r="L426" s="185"/>
      <c r="M426" s="185">
        <v>35</v>
      </c>
      <c r="N426" s="185">
        <v>0</v>
      </c>
      <c r="O426" s="185">
        <v>5</v>
      </c>
      <c r="P426" s="185">
        <v>30</v>
      </c>
      <c r="Q426" s="185">
        <v>0</v>
      </c>
      <c r="R426" s="185">
        <v>0</v>
      </c>
      <c r="S426" s="185">
        <v>0</v>
      </c>
      <c r="T426" s="185">
        <v>35</v>
      </c>
      <c r="U426" s="185">
        <v>0</v>
      </c>
      <c r="V426" s="185">
        <v>409.77956989247298</v>
      </c>
      <c r="W426" s="185"/>
      <c r="X426" s="185" t="s">
        <v>1692</v>
      </c>
      <c r="Y426" s="185" t="s">
        <v>132</v>
      </c>
      <c r="Z426" s="185" t="s">
        <v>469</v>
      </c>
      <c r="AA426" s="185">
        <v>1</v>
      </c>
      <c r="AB426" s="186"/>
      <c r="AC426" s="186"/>
    </row>
    <row r="427" spans="1:29" s="187" customFormat="1" ht="45">
      <c r="A427" s="185">
        <v>417</v>
      </c>
      <c r="B427" s="185" t="s">
        <v>129</v>
      </c>
      <c r="C427" s="185" t="s">
        <v>143</v>
      </c>
      <c r="D427" s="185" t="s">
        <v>536</v>
      </c>
      <c r="E427" s="185" t="s">
        <v>617</v>
      </c>
      <c r="F427" s="185" t="s">
        <v>1693</v>
      </c>
      <c r="G427" s="185" t="s">
        <v>1693</v>
      </c>
      <c r="H427" s="185" t="s">
        <v>131</v>
      </c>
      <c r="I427" s="185">
        <v>0</v>
      </c>
      <c r="J427" s="185" t="s">
        <v>143</v>
      </c>
      <c r="K427" s="185"/>
      <c r="L427" s="185"/>
      <c r="M427" s="185">
        <v>289</v>
      </c>
      <c r="N427" s="185">
        <v>0</v>
      </c>
      <c r="O427" s="185">
        <v>14</v>
      </c>
      <c r="P427" s="185">
        <v>275</v>
      </c>
      <c r="Q427" s="185">
        <v>0</v>
      </c>
      <c r="R427" s="185">
        <v>0</v>
      </c>
      <c r="S427" s="185">
        <v>18</v>
      </c>
      <c r="T427" s="185">
        <v>271</v>
      </c>
      <c r="U427" s="185">
        <v>0</v>
      </c>
      <c r="V427" s="185">
        <v>0</v>
      </c>
      <c r="W427" s="185"/>
      <c r="X427" s="185" t="s">
        <v>1694</v>
      </c>
      <c r="Y427" s="185" t="s">
        <v>141</v>
      </c>
      <c r="Z427" s="185" t="s">
        <v>142</v>
      </c>
      <c r="AA427" s="185">
        <v>0</v>
      </c>
      <c r="AB427" s="186"/>
      <c r="AC427" s="186"/>
    </row>
    <row r="428" spans="1:29" s="187" customFormat="1" ht="60">
      <c r="A428" s="185">
        <v>418</v>
      </c>
      <c r="B428" s="185" t="s">
        <v>129</v>
      </c>
      <c r="C428" s="185" t="s">
        <v>130</v>
      </c>
      <c r="D428" s="185" t="s">
        <v>537</v>
      </c>
      <c r="E428" s="185" t="s">
        <v>617</v>
      </c>
      <c r="F428" s="185" t="s">
        <v>1695</v>
      </c>
      <c r="G428" s="185" t="s">
        <v>1696</v>
      </c>
      <c r="H428" s="185" t="s">
        <v>131</v>
      </c>
      <c r="I428" s="185">
        <v>0.75</v>
      </c>
      <c r="J428" s="185" t="s">
        <v>130</v>
      </c>
      <c r="K428" s="185"/>
      <c r="L428" s="185"/>
      <c r="M428" s="185">
        <v>157</v>
      </c>
      <c r="N428" s="185">
        <v>0</v>
      </c>
      <c r="O428" s="185">
        <v>6</v>
      </c>
      <c r="P428" s="185">
        <v>151</v>
      </c>
      <c r="Q428" s="185">
        <v>0</v>
      </c>
      <c r="R428" s="185">
        <v>0</v>
      </c>
      <c r="S428" s="185">
        <v>0</v>
      </c>
      <c r="T428" s="185">
        <v>157</v>
      </c>
      <c r="U428" s="185">
        <v>0</v>
      </c>
      <c r="V428" s="185">
        <v>156.995967741936</v>
      </c>
      <c r="W428" s="185"/>
      <c r="X428" s="185" t="s">
        <v>1697</v>
      </c>
      <c r="Y428" s="185" t="s">
        <v>132</v>
      </c>
      <c r="Z428" s="185" t="s">
        <v>469</v>
      </c>
      <c r="AA428" s="185">
        <v>1</v>
      </c>
      <c r="AB428" s="186"/>
      <c r="AC428" s="186"/>
    </row>
    <row r="429" spans="1:29" s="187" customFormat="1" ht="30">
      <c r="A429" s="185">
        <v>419</v>
      </c>
      <c r="B429" s="185" t="s">
        <v>129</v>
      </c>
      <c r="C429" s="185" t="s">
        <v>146</v>
      </c>
      <c r="D429" s="185" t="s">
        <v>446</v>
      </c>
      <c r="E429" s="185" t="s">
        <v>617</v>
      </c>
      <c r="F429" s="185" t="s">
        <v>1698</v>
      </c>
      <c r="G429" s="185" t="s">
        <v>1699</v>
      </c>
      <c r="H429" s="185" t="s">
        <v>145</v>
      </c>
      <c r="I429" s="185">
        <v>5.45</v>
      </c>
      <c r="J429" s="185" t="s">
        <v>146</v>
      </c>
      <c r="K429" s="185"/>
      <c r="L429" s="185"/>
      <c r="M429" s="185">
        <v>225</v>
      </c>
      <c r="N429" s="185">
        <v>0</v>
      </c>
      <c r="O429" s="185">
        <v>57</v>
      </c>
      <c r="P429" s="185">
        <v>168</v>
      </c>
      <c r="Q429" s="185">
        <v>0</v>
      </c>
      <c r="R429" s="185">
        <v>0</v>
      </c>
      <c r="S429" s="185">
        <v>2</v>
      </c>
      <c r="T429" s="185">
        <v>223</v>
      </c>
      <c r="U429" s="185">
        <v>0</v>
      </c>
      <c r="V429" s="185">
        <v>4649.5898521505396</v>
      </c>
      <c r="W429" s="185"/>
      <c r="X429" s="185"/>
      <c r="Y429" s="185"/>
      <c r="Z429" s="185"/>
      <c r="AA429" s="185">
        <v>1</v>
      </c>
      <c r="AB429" s="186"/>
      <c r="AC429" s="186"/>
    </row>
    <row r="430" spans="1:29" s="187" customFormat="1" ht="180">
      <c r="A430" s="185">
        <v>420</v>
      </c>
      <c r="B430" s="185" t="s">
        <v>129</v>
      </c>
      <c r="C430" s="185" t="s">
        <v>130</v>
      </c>
      <c r="D430" s="185" t="s">
        <v>538</v>
      </c>
      <c r="E430" s="185" t="s">
        <v>617</v>
      </c>
      <c r="F430" s="185" t="s">
        <v>1700</v>
      </c>
      <c r="G430" s="185" t="s">
        <v>1701</v>
      </c>
      <c r="H430" s="185" t="s">
        <v>131</v>
      </c>
      <c r="I430" s="185">
        <v>5.0330000000000004</v>
      </c>
      <c r="J430" s="185" t="s">
        <v>130</v>
      </c>
      <c r="K430" s="185"/>
      <c r="L430" s="185"/>
      <c r="M430" s="185">
        <v>670</v>
      </c>
      <c r="N430" s="185">
        <v>0</v>
      </c>
      <c r="O430" s="185">
        <v>9</v>
      </c>
      <c r="P430" s="185">
        <v>661</v>
      </c>
      <c r="Q430" s="185">
        <v>0</v>
      </c>
      <c r="R430" s="185">
        <v>0</v>
      </c>
      <c r="S430" s="185">
        <v>5</v>
      </c>
      <c r="T430" s="185">
        <v>665</v>
      </c>
      <c r="U430" s="185">
        <v>0</v>
      </c>
      <c r="V430" s="185">
        <v>4632.9103239247297</v>
      </c>
      <c r="W430" s="185"/>
      <c r="X430" s="185" t="s">
        <v>1702</v>
      </c>
      <c r="Y430" s="185" t="s">
        <v>141</v>
      </c>
      <c r="Z430" s="185" t="s">
        <v>142</v>
      </c>
      <c r="AA430" s="185">
        <v>0</v>
      </c>
      <c r="AB430" s="186"/>
      <c r="AC430" s="186"/>
    </row>
    <row r="431" spans="1:29" s="187" customFormat="1">
      <c r="A431" s="185">
        <v>421</v>
      </c>
      <c r="B431" s="185" t="s">
        <v>129</v>
      </c>
      <c r="C431" s="185" t="s">
        <v>146</v>
      </c>
      <c r="D431" s="185" t="s">
        <v>539</v>
      </c>
      <c r="E431" s="185" t="s">
        <v>617</v>
      </c>
      <c r="F431" s="185" t="s">
        <v>1703</v>
      </c>
      <c r="G431" s="185" t="s">
        <v>1704</v>
      </c>
      <c r="H431" s="185" t="s">
        <v>145</v>
      </c>
      <c r="I431" s="185">
        <v>2.633</v>
      </c>
      <c r="J431" s="185" t="s">
        <v>146</v>
      </c>
      <c r="K431" s="185"/>
      <c r="L431" s="185"/>
      <c r="M431" s="185">
        <v>185</v>
      </c>
      <c r="N431" s="185">
        <v>0</v>
      </c>
      <c r="O431" s="185">
        <v>0</v>
      </c>
      <c r="P431" s="185">
        <v>185</v>
      </c>
      <c r="Q431" s="185">
        <v>0</v>
      </c>
      <c r="R431" s="185">
        <v>0</v>
      </c>
      <c r="S431" s="185">
        <v>0</v>
      </c>
      <c r="T431" s="185">
        <v>185</v>
      </c>
      <c r="U431" s="185">
        <v>0</v>
      </c>
      <c r="V431" s="185">
        <v>305.68634543010802</v>
      </c>
      <c r="W431" s="185"/>
      <c r="X431" s="185"/>
      <c r="Y431" s="185"/>
      <c r="Z431" s="185"/>
      <c r="AA431" s="185">
        <v>1</v>
      </c>
      <c r="AB431" s="186"/>
      <c r="AC431" s="186"/>
    </row>
    <row r="432" spans="1:29" s="187" customFormat="1" ht="60">
      <c r="A432" s="185">
        <v>422</v>
      </c>
      <c r="B432" s="185" t="s">
        <v>129</v>
      </c>
      <c r="C432" s="185" t="s">
        <v>143</v>
      </c>
      <c r="D432" s="185" t="s">
        <v>410</v>
      </c>
      <c r="E432" s="185" t="s">
        <v>617</v>
      </c>
      <c r="F432" s="185" t="s">
        <v>1705</v>
      </c>
      <c r="G432" s="185" t="s">
        <v>1706</v>
      </c>
      <c r="H432" s="185" t="s">
        <v>145</v>
      </c>
      <c r="I432" s="185">
        <v>3.7</v>
      </c>
      <c r="J432" s="185" t="s">
        <v>143</v>
      </c>
      <c r="K432" s="185"/>
      <c r="L432" s="185"/>
      <c r="M432" s="185">
        <v>1</v>
      </c>
      <c r="N432" s="185">
        <v>0</v>
      </c>
      <c r="O432" s="185">
        <v>0</v>
      </c>
      <c r="P432" s="185">
        <v>1</v>
      </c>
      <c r="Q432" s="185">
        <v>0</v>
      </c>
      <c r="R432" s="185">
        <v>0</v>
      </c>
      <c r="S432" s="185">
        <v>1</v>
      </c>
      <c r="T432" s="185">
        <v>0</v>
      </c>
      <c r="U432" s="185">
        <v>0</v>
      </c>
      <c r="V432" s="185">
        <v>24.054973118279602</v>
      </c>
      <c r="W432" s="185"/>
      <c r="X432" s="185"/>
      <c r="Y432" s="185"/>
      <c r="Z432" s="185"/>
      <c r="AA432" s="185">
        <v>1</v>
      </c>
      <c r="AB432" s="186"/>
      <c r="AC432" s="186"/>
    </row>
    <row r="433" spans="1:29" s="187" customFormat="1" ht="165">
      <c r="A433" s="185">
        <v>423</v>
      </c>
      <c r="B433" s="185" t="s">
        <v>129</v>
      </c>
      <c r="C433" s="185" t="s">
        <v>130</v>
      </c>
      <c r="D433" s="185" t="s">
        <v>540</v>
      </c>
      <c r="E433" s="185" t="s">
        <v>617</v>
      </c>
      <c r="F433" s="185" t="s">
        <v>1707</v>
      </c>
      <c r="G433" s="185" t="s">
        <v>1708</v>
      </c>
      <c r="H433" s="185" t="s">
        <v>131</v>
      </c>
      <c r="I433" s="185">
        <v>1.1830000000000001</v>
      </c>
      <c r="J433" s="185" t="s">
        <v>130</v>
      </c>
      <c r="K433" s="185"/>
      <c r="L433" s="185"/>
      <c r="M433" s="185">
        <v>266</v>
      </c>
      <c r="N433" s="185">
        <v>0</v>
      </c>
      <c r="O433" s="185">
        <v>5</v>
      </c>
      <c r="P433" s="185">
        <v>261</v>
      </c>
      <c r="Q433" s="185">
        <v>0</v>
      </c>
      <c r="R433" s="185">
        <v>0</v>
      </c>
      <c r="S433" s="185">
        <v>5</v>
      </c>
      <c r="T433" s="185">
        <v>261</v>
      </c>
      <c r="U433" s="185">
        <v>0</v>
      </c>
      <c r="V433" s="185">
        <v>260.86263037634399</v>
      </c>
      <c r="W433" s="185"/>
      <c r="X433" s="185" t="s">
        <v>1709</v>
      </c>
      <c r="Y433" s="185" t="s">
        <v>132</v>
      </c>
      <c r="Z433" s="185" t="s">
        <v>469</v>
      </c>
      <c r="AA433" s="185">
        <v>1</v>
      </c>
      <c r="AB433" s="186"/>
      <c r="AC433" s="186"/>
    </row>
    <row r="434" spans="1:29" s="187" customFormat="1">
      <c r="A434" s="185">
        <v>424</v>
      </c>
      <c r="B434" s="185" t="s">
        <v>129</v>
      </c>
      <c r="C434" s="185" t="s">
        <v>146</v>
      </c>
      <c r="D434" s="185" t="s">
        <v>223</v>
      </c>
      <c r="E434" s="185" t="s">
        <v>617</v>
      </c>
      <c r="F434" s="185" t="s">
        <v>1710</v>
      </c>
      <c r="G434" s="185" t="s">
        <v>1711</v>
      </c>
      <c r="H434" s="185" t="s">
        <v>145</v>
      </c>
      <c r="I434" s="185">
        <v>3.5329999999999999</v>
      </c>
      <c r="J434" s="185" t="s">
        <v>146</v>
      </c>
      <c r="K434" s="185"/>
      <c r="L434" s="185"/>
      <c r="M434" s="185">
        <v>23</v>
      </c>
      <c r="N434" s="185">
        <v>0</v>
      </c>
      <c r="O434" s="185">
        <v>9</v>
      </c>
      <c r="P434" s="185">
        <v>14</v>
      </c>
      <c r="Q434" s="185">
        <v>0</v>
      </c>
      <c r="R434" s="185">
        <v>0</v>
      </c>
      <c r="S434" s="185">
        <v>0</v>
      </c>
      <c r="T434" s="185">
        <v>23</v>
      </c>
      <c r="U434" s="185">
        <v>0</v>
      </c>
      <c r="V434" s="185">
        <v>652.88320430107501</v>
      </c>
      <c r="W434" s="185"/>
      <c r="X434" s="185"/>
      <c r="Y434" s="185"/>
      <c r="Z434" s="185"/>
      <c r="AA434" s="185">
        <v>1</v>
      </c>
      <c r="AB434" s="186"/>
      <c r="AC434" s="186"/>
    </row>
    <row r="435" spans="1:29" s="187" customFormat="1" ht="45">
      <c r="A435" s="185">
        <v>425</v>
      </c>
      <c r="B435" s="185" t="s">
        <v>129</v>
      </c>
      <c r="C435" s="185" t="s">
        <v>143</v>
      </c>
      <c r="D435" s="185" t="s">
        <v>541</v>
      </c>
      <c r="E435" s="185" t="s">
        <v>617</v>
      </c>
      <c r="F435" s="185" t="s">
        <v>1712</v>
      </c>
      <c r="G435" s="185" t="s">
        <v>1713</v>
      </c>
      <c r="H435" s="185" t="s">
        <v>145</v>
      </c>
      <c r="I435" s="185">
        <v>2.367</v>
      </c>
      <c r="J435" s="185" t="s">
        <v>143</v>
      </c>
      <c r="K435" s="185"/>
      <c r="L435" s="185"/>
      <c r="M435" s="185">
        <v>2184</v>
      </c>
      <c r="N435" s="185">
        <v>0</v>
      </c>
      <c r="O435" s="185">
        <v>131</v>
      </c>
      <c r="P435" s="185">
        <v>2053</v>
      </c>
      <c r="Q435" s="185">
        <v>0</v>
      </c>
      <c r="R435" s="185">
        <v>0</v>
      </c>
      <c r="S435" s="185">
        <v>5</v>
      </c>
      <c r="T435" s="185">
        <v>2179</v>
      </c>
      <c r="U435" s="185">
        <v>0</v>
      </c>
      <c r="V435" s="185">
        <v>5042.6548911290301</v>
      </c>
      <c r="W435" s="185"/>
      <c r="X435" s="185"/>
      <c r="Y435" s="185"/>
      <c r="Z435" s="185"/>
      <c r="AA435" s="185">
        <v>1</v>
      </c>
      <c r="AB435" s="186"/>
      <c r="AC435" s="186"/>
    </row>
    <row r="436" spans="1:29" s="187" customFormat="1" ht="60">
      <c r="A436" s="185">
        <v>426</v>
      </c>
      <c r="B436" s="185" t="s">
        <v>129</v>
      </c>
      <c r="C436" s="185" t="s">
        <v>130</v>
      </c>
      <c r="D436" s="185" t="s">
        <v>542</v>
      </c>
      <c r="E436" s="185" t="s">
        <v>617</v>
      </c>
      <c r="F436" s="185" t="s">
        <v>1714</v>
      </c>
      <c r="G436" s="185" t="s">
        <v>1715</v>
      </c>
      <c r="H436" s="185" t="s">
        <v>131</v>
      </c>
      <c r="I436" s="185">
        <v>1.617</v>
      </c>
      <c r="J436" s="185" t="s">
        <v>130</v>
      </c>
      <c r="K436" s="185"/>
      <c r="L436" s="185"/>
      <c r="M436" s="185">
        <v>2</v>
      </c>
      <c r="N436" s="185">
        <v>0</v>
      </c>
      <c r="O436" s="185">
        <v>0</v>
      </c>
      <c r="P436" s="185">
        <v>2</v>
      </c>
      <c r="Q436" s="185">
        <v>0</v>
      </c>
      <c r="R436" s="185">
        <v>0</v>
      </c>
      <c r="S436" s="185">
        <v>2</v>
      </c>
      <c r="T436" s="185">
        <v>0</v>
      </c>
      <c r="U436" s="185">
        <v>0</v>
      </c>
      <c r="V436" s="185">
        <v>43.765495967741899</v>
      </c>
      <c r="W436" s="185"/>
      <c r="X436" s="185" t="s">
        <v>1716</v>
      </c>
      <c r="Y436" s="185" t="s">
        <v>141</v>
      </c>
      <c r="Z436" s="185" t="s">
        <v>142</v>
      </c>
      <c r="AA436" s="185">
        <v>0</v>
      </c>
      <c r="AB436" s="186"/>
      <c r="AC436" s="186"/>
    </row>
    <row r="437" spans="1:29" s="187" customFormat="1" ht="45">
      <c r="A437" s="185">
        <v>427</v>
      </c>
      <c r="B437" s="185" t="s">
        <v>129</v>
      </c>
      <c r="C437" s="185" t="s">
        <v>130</v>
      </c>
      <c r="D437" s="185" t="s">
        <v>543</v>
      </c>
      <c r="E437" s="185" t="s">
        <v>617</v>
      </c>
      <c r="F437" s="185" t="s">
        <v>1717</v>
      </c>
      <c r="G437" s="185" t="s">
        <v>1718</v>
      </c>
      <c r="H437" s="185" t="s">
        <v>131</v>
      </c>
      <c r="I437" s="185">
        <v>1.5169999999999999</v>
      </c>
      <c r="J437" s="185" t="s">
        <v>130</v>
      </c>
      <c r="K437" s="185"/>
      <c r="L437" s="185"/>
      <c r="M437" s="185">
        <v>100</v>
      </c>
      <c r="N437" s="185">
        <v>0</v>
      </c>
      <c r="O437" s="185">
        <v>12</v>
      </c>
      <c r="P437" s="185">
        <v>88</v>
      </c>
      <c r="Q437" s="185">
        <v>0</v>
      </c>
      <c r="R437" s="185">
        <v>0</v>
      </c>
      <c r="S437" s="185">
        <v>0</v>
      </c>
      <c r="T437" s="185">
        <v>100</v>
      </c>
      <c r="U437" s="185">
        <v>0</v>
      </c>
      <c r="V437" s="185">
        <v>139.88208064516101</v>
      </c>
      <c r="W437" s="185"/>
      <c r="X437" s="185" t="s">
        <v>1719</v>
      </c>
      <c r="Y437" s="185" t="s">
        <v>132</v>
      </c>
      <c r="Z437" s="185" t="s">
        <v>469</v>
      </c>
      <c r="AA437" s="185">
        <v>1</v>
      </c>
      <c r="AB437" s="186"/>
      <c r="AC437" s="186"/>
    </row>
    <row r="438" spans="1:29" s="187" customFormat="1" ht="150">
      <c r="A438" s="185">
        <v>428</v>
      </c>
      <c r="B438" s="185" t="s">
        <v>129</v>
      </c>
      <c r="C438" s="185" t="s">
        <v>130</v>
      </c>
      <c r="D438" s="185" t="s">
        <v>544</v>
      </c>
      <c r="E438" s="185" t="s">
        <v>617</v>
      </c>
      <c r="F438" s="185" t="s">
        <v>1720</v>
      </c>
      <c r="G438" s="185" t="s">
        <v>1721</v>
      </c>
      <c r="H438" s="185" t="s">
        <v>131</v>
      </c>
      <c r="I438" s="185">
        <v>1.2</v>
      </c>
      <c r="J438" s="185" t="s">
        <v>130</v>
      </c>
      <c r="K438" s="185"/>
      <c r="L438" s="185"/>
      <c r="M438" s="185">
        <v>488</v>
      </c>
      <c r="N438" s="185">
        <v>0</v>
      </c>
      <c r="O438" s="185">
        <v>10</v>
      </c>
      <c r="P438" s="185">
        <v>478</v>
      </c>
      <c r="Q438" s="185">
        <v>0</v>
      </c>
      <c r="R438" s="185">
        <v>0</v>
      </c>
      <c r="S438" s="185">
        <v>2</v>
      </c>
      <c r="T438" s="185">
        <v>486</v>
      </c>
      <c r="U438" s="185">
        <v>0</v>
      </c>
      <c r="V438" s="185">
        <v>642.63548387096796</v>
      </c>
      <c r="W438" s="185"/>
      <c r="X438" s="185" t="s">
        <v>1722</v>
      </c>
      <c r="Y438" s="185" t="s">
        <v>132</v>
      </c>
      <c r="Z438" s="185" t="s">
        <v>469</v>
      </c>
      <c r="AA438" s="185">
        <v>1</v>
      </c>
      <c r="AB438" s="186"/>
      <c r="AC438" s="186"/>
    </row>
    <row r="439" spans="1:29" s="187" customFormat="1">
      <c r="A439" s="185">
        <v>429</v>
      </c>
      <c r="B439" s="185" t="s">
        <v>129</v>
      </c>
      <c r="C439" s="185" t="s">
        <v>146</v>
      </c>
      <c r="D439" s="185" t="s">
        <v>545</v>
      </c>
      <c r="E439" s="185" t="s">
        <v>617</v>
      </c>
      <c r="F439" s="185" t="s">
        <v>1723</v>
      </c>
      <c r="G439" s="185" t="s">
        <v>1724</v>
      </c>
      <c r="H439" s="185" t="s">
        <v>145</v>
      </c>
      <c r="I439" s="185">
        <v>0.91700000000000004</v>
      </c>
      <c r="J439" s="185" t="s">
        <v>146</v>
      </c>
      <c r="K439" s="185"/>
      <c r="L439" s="185"/>
      <c r="M439" s="185">
        <v>229</v>
      </c>
      <c r="N439" s="185">
        <v>0</v>
      </c>
      <c r="O439" s="185">
        <v>13</v>
      </c>
      <c r="P439" s="185">
        <v>216</v>
      </c>
      <c r="Q439" s="185">
        <v>0</v>
      </c>
      <c r="R439" s="185">
        <v>0</v>
      </c>
      <c r="S439" s="185">
        <v>0</v>
      </c>
      <c r="T439" s="185">
        <v>229</v>
      </c>
      <c r="U439" s="185">
        <v>0</v>
      </c>
      <c r="V439" s="185">
        <v>252.946561827957</v>
      </c>
      <c r="W439" s="185"/>
      <c r="X439" s="185"/>
      <c r="Y439" s="185"/>
      <c r="Z439" s="185"/>
      <c r="AA439" s="185">
        <v>1</v>
      </c>
      <c r="AB439" s="186"/>
      <c r="AC439" s="186"/>
    </row>
    <row r="440" spans="1:29" s="187" customFormat="1">
      <c r="A440" s="185">
        <v>430</v>
      </c>
      <c r="B440" s="185" t="s">
        <v>129</v>
      </c>
      <c r="C440" s="185" t="s">
        <v>146</v>
      </c>
      <c r="D440" s="185" t="s">
        <v>546</v>
      </c>
      <c r="E440" s="185" t="s">
        <v>617</v>
      </c>
      <c r="F440" s="185" t="s">
        <v>1725</v>
      </c>
      <c r="G440" s="185" t="s">
        <v>1726</v>
      </c>
      <c r="H440" s="185" t="s">
        <v>145</v>
      </c>
      <c r="I440" s="185">
        <v>2.35</v>
      </c>
      <c r="J440" s="185" t="s">
        <v>146</v>
      </c>
      <c r="K440" s="185"/>
      <c r="L440" s="185"/>
      <c r="M440" s="185">
        <v>12</v>
      </c>
      <c r="N440" s="185">
        <v>0</v>
      </c>
      <c r="O440" s="185">
        <v>7</v>
      </c>
      <c r="P440" s="185">
        <v>5</v>
      </c>
      <c r="Q440" s="185">
        <v>0</v>
      </c>
      <c r="R440" s="185">
        <v>0</v>
      </c>
      <c r="S440" s="185">
        <v>0</v>
      </c>
      <c r="T440" s="185">
        <v>12</v>
      </c>
      <c r="U440" s="185">
        <v>0</v>
      </c>
      <c r="V440" s="185">
        <v>207.49805107526899</v>
      </c>
      <c r="W440" s="185"/>
      <c r="X440" s="185"/>
      <c r="Y440" s="185"/>
      <c r="Z440" s="185"/>
      <c r="AA440" s="185">
        <v>1</v>
      </c>
      <c r="AB440" s="186"/>
      <c r="AC440" s="186"/>
    </row>
    <row r="441" spans="1:29" s="187" customFormat="1">
      <c r="A441" s="185">
        <v>431</v>
      </c>
      <c r="B441" s="185" t="s">
        <v>79</v>
      </c>
      <c r="C441" s="185" t="s">
        <v>146</v>
      </c>
      <c r="D441" s="185" t="s">
        <v>174</v>
      </c>
      <c r="E441" s="185" t="s">
        <v>617</v>
      </c>
      <c r="F441" s="185" t="s">
        <v>1727</v>
      </c>
      <c r="G441" s="185" t="s">
        <v>1728</v>
      </c>
      <c r="H441" s="185" t="s">
        <v>145</v>
      </c>
      <c r="I441" s="185">
        <v>2.9169999999999998</v>
      </c>
      <c r="J441" s="185" t="s">
        <v>146</v>
      </c>
      <c r="K441" s="185"/>
      <c r="L441" s="185"/>
      <c r="M441" s="185">
        <v>145</v>
      </c>
      <c r="N441" s="185">
        <v>0</v>
      </c>
      <c r="O441" s="185">
        <v>1</v>
      </c>
      <c r="P441" s="185">
        <v>144</v>
      </c>
      <c r="Q441" s="185">
        <v>0</v>
      </c>
      <c r="R441" s="185">
        <v>0</v>
      </c>
      <c r="S441" s="185">
        <v>0</v>
      </c>
      <c r="T441" s="185">
        <v>145</v>
      </c>
      <c r="U441" s="185">
        <v>0</v>
      </c>
      <c r="V441" s="185">
        <v>749.08089516128996</v>
      </c>
      <c r="W441" s="185"/>
      <c r="X441" s="185"/>
      <c r="Y441" s="185"/>
      <c r="Z441" s="185"/>
      <c r="AA441" s="185">
        <v>1</v>
      </c>
      <c r="AB441" s="186"/>
      <c r="AC441" s="186"/>
    </row>
    <row r="442" spans="1:29" s="187" customFormat="1">
      <c r="A442" s="185">
        <v>432</v>
      </c>
      <c r="B442" s="185" t="s">
        <v>79</v>
      </c>
      <c r="C442" s="185" t="s">
        <v>146</v>
      </c>
      <c r="D442" s="185" t="s">
        <v>492</v>
      </c>
      <c r="E442" s="185" t="s">
        <v>617</v>
      </c>
      <c r="F442" s="185" t="s">
        <v>1727</v>
      </c>
      <c r="G442" s="185" t="s">
        <v>1728</v>
      </c>
      <c r="H442" s="185" t="s">
        <v>145</v>
      </c>
      <c r="I442" s="185">
        <v>2.9169999999999998</v>
      </c>
      <c r="J442" s="185" t="s">
        <v>146</v>
      </c>
      <c r="K442" s="185"/>
      <c r="L442" s="185"/>
      <c r="M442" s="185">
        <v>161</v>
      </c>
      <c r="N442" s="185">
        <v>0</v>
      </c>
      <c r="O442" s="185">
        <v>11</v>
      </c>
      <c r="P442" s="185">
        <v>150</v>
      </c>
      <c r="Q442" s="185">
        <v>0</v>
      </c>
      <c r="R442" s="185">
        <v>0</v>
      </c>
      <c r="S442" s="185">
        <v>0</v>
      </c>
      <c r="T442" s="185">
        <v>161</v>
      </c>
      <c r="U442" s="185">
        <v>0</v>
      </c>
      <c r="V442" s="185">
        <v>685.28720295698895</v>
      </c>
      <c r="W442" s="185"/>
      <c r="X442" s="185"/>
      <c r="Y442" s="185"/>
      <c r="Z442" s="185"/>
      <c r="AA442" s="185">
        <v>1</v>
      </c>
      <c r="AB442" s="186"/>
      <c r="AC442" s="186"/>
    </row>
    <row r="443" spans="1:29" s="187" customFormat="1">
      <c r="A443" s="185">
        <v>433</v>
      </c>
      <c r="B443" s="185" t="s">
        <v>79</v>
      </c>
      <c r="C443" s="185" t="s">
        <v>146</v>
      </c>
      <c r="D443" s="185" t="s">
        <v>547</v>
      </c>
      <c r="E443" s="185" t="s">
        <v>617</v>
      </c>
      <c r="F443" s="185" t="s">
        <v>1729</v>
      </c>
      <c r="G443" s="185" t="s">
        <v>1730</v>
      </c>
      <c r="H443" s="185" t="s">
        <v>145</v>
      </c>
      <c r="I443" s="185">
        <v>1</v>
      </c>
      <c r="J443" s="185" t="s">
        <v>146</v>
      </c>
      <c r="K443" s="185"/>
      <c r="L443" s="185"/>
      <c r="M443" s="185">
        <v>66</v>
      </c>
      <c r="N443" s="185">
        <v>0</v>
      </c>
      <c r="O443" s="185">
        <v>7</v>
      </c>
      <c r="P443" s="185">
        <v>59</v>
      </c>
      <c r="Q443" s="185">
        <v>0</v>
      </c>
      <c r="R443" s="185">
        <v>0</v>
      </c>
      <c r="S443" s="185">
        <v>0</v>
      </c>
      <c r="T443" s="185">
        <v>66</v>
      </c>
      <c r="U443" s="185">
        <v>0</v>
      </c>
      <c r="V443" s="185">
        <v>176.80510752688201</v>
      </c>
      <c r="W443" s="185"/>
      <c r="X443" s="185"/>
      <c r="Y443" s="185"/>
      <c r="Z443" s="185"/>
      <c r="AA443" s="185">
        <v>1</v>
      </c>
      <c r="AB443" s="186"/>
      <c r="AC443" s="186"/>
    </row>
    <row r="444" spans="1:29" s="187" customFormat="1" ht="45">
      <c r="A444" s="185">
        <v>434</v>
      </c>
      <c r="B444" s="185" t="s">
        <v>79</v>
      </c>
      <c r="C444" s="185" t="s">
        <v>146</v>
      </c>
      <c r="D444" s="185" t="s">
        <v>548</v>
      </c>
      <c r="E444" s="185" t="s">
        <v>617</v>
      </c>
      <c r="F444" s="185" t="s">
        <v>1731</v>
      </c>
      <c r="G444" s="185" t="s">
        <v>1732</v>
      </c>
      <c r="H444" s="185" t="s">
        <v>145</v>
      </c>
      <c r="I444" s="185">
        <v>3.0329999999999999</v>
      </c>
      <c r="J444" s="185" t="s">
        <v>146</v>
      </c>
      <c r="K444" s="185"/>
      <c r="L444" s="185"/>
      <c r="M444" s="185">
        <v>329</v>
      </c>
      <c r="N444" s="185">
        <v>0</v>
      </c>
      <c r="O444" s="185">
        <v>9</v>
      </c>
      <c r="P444" s="185">
        <v>320</v>
      </c>
      <c r="Q444" s="185">
        <v>0</v>
      </c>
      <c r="R444" s="185">
        <v>0</v>
      </c>
      <c r="S444" s="185">
        <v>2</v>
      </c>
      <c r="T444" s="185">
        <v>327</v>
      </c>
      <c r="U444" s="185">
        <v>0</v>
      </c>
      <c r="V444" s="185">
        <v>1653.32743548387</v>
      </c>
      <c r="W444" s="185"/>
      <c r="X444" s="185"/>
      <c r="Y444" s="185"/>
      <c r="Z444" s="185"/>
      <c r="AA444" s="185">
        <v>1</v>
      </c>
      <c r="AB444" s="186"/>
      <c r="AC444" s="186"/>
    </row>
    <row r="445" spans="1:29" s="187" customFormat="1">
      <c r="A445" s="185">
        <v>435</v>
      </c>
      <c r="B445" s="185" t="s">
        <v>79</v>
      </c>
      <c r="C445" s="185" t="s">
        <v>146</v>
      </c>
      <c r="D445" s="185" t="s">
        <v>549</v>
      </c>
      <c r="E445" s="185" t="s">
        <v>617</v>
      </c>
      <c r="F445" s="185" t="s">
        <v>1733</v>
      </c>
      <c r="G445" s="185" t="s">
        <v>1734</v>
      </c>
      <c r="H445" s="185" t="s">
        <v>145</v>
      </c>
      <c r="I445" s="185">
        <v>1.2170000000000001</v>
      </c>
      <c r="J445" s="185" t="s">
        <v>146</v>
      </c>
      <c r="K445" s="185"/>
      <c r="L445" s="185"/>
      <c r="M445" s="185">
        <v>33</v>
      </c>
      <c r="N445" s="185">
        <v>0</v>
      </c>
      <c r="O445" s="185">
        <v>5</v>
      </c>
      <c r="P445" s="185">
        <v>28</v>
      </c>
      <c r="Q445" s="185">
        <v>0</v>
      </c>
      <c r="R445" s="185">
        <v>0</v>
      </c>
      <c r="S445" s="185">
        <v>0</v>
      </c>
      <c r="T445" s="185">
        <v>33</v>
      </c>
      <c r="U445" s="185">
        <v>0</v>
      </c>
      <c r="V445" s="185">
        <v>175.22182795698899</v>
      </c>
      <c r="W445" s="185"/>
      <c r="X445" s="185"/>
      <c r="Y445" s="185"/>
      <c r="Z445" s="185"/>
      <c r="AA445" s="185">
        <v>1</v>
      </c>
      <c r="AB445" s="186"/>
      <c r="AC445" s="186"/>
    </row>
    <row r="446" spans="1:29" s="187" customFormat="1" ht="120">
      <c r="A446" s="185">
        <v>436</v>
      </c>
      <c r="B446" s="185" t="s">
        <v>129</v>
      </c>
      <c r="C446" s="185" t="s">
        <v>143</v>
      </c>
      <c r="D446" s="185" t="s">
        <v>550</v>
      </c>
      <c r="E446" s="185" t="s">
        <v>617</v>
      </c>
      <c r="F446" s="185" t="s">
        <v>1735</v>
      </c>
      <c r="G446" s="185" t="s">
        <v>1736</v>
      </c>
      <c r="H446" s="185" t="s">
        <v>131</v>
      </c>
      <c r="I446" s="185">
        <v>15.532999999999999</v>
      </c>
      <c r="J446" s="185" t="s">
        <v>143</v>
      </c>
      <c r="K446" s="185"/>
      <c r="L446" s="185"/>
      <c r="M446" s="185">
        <v>52</v>
      </c>
      <c r="N446" s="185">
        <v>0</v>
      </c>
      <c r="O446" s="185">
        <v>0</v>
      </c>
      <c r="P446" s="185">
        <v>52</v>
      </c>
      <c r="Q446" s="185">
        <v>0</v>
      </c>
      <c r="R446" s="185">
        <v>0</v>
      </c>
      <c r="S446" s="185">
        <v>2</v>
      </c>
      <c r="T446" s="185">
        <v>50</v>
      </c>
      <c r="U446" s="185">
        <v>0</v>
      </c>
      <c r="V446" s="185">
        <v>914.81854032258104</v>
      </c>
      <c r="W446" s="185"/>
      <c r="X446" s="185" t="s">
        <v>1737</v>
      </c>
      <c r="Y446" s="185" t="s">
        <v>141</v>
      </c>
      <c r="Z446" s="185" t="s">
        <v>142</v>
      </c>
      <c r="AA446" s="185">
        <v>0</v>
      </c>
      <c r="AB446" s="186"/>
      <c r="AC446" s="186"/>
    </row>
    <row r="447" spans="1:29" s="187" customFormat="1" ht="60">
      <c r="A447" s="185">
        <v>437</v>
      </c>
      <c r="B447" s="185" t="s">
        <v>129</v>
      </c>
      <c r="C447" s="185" t="s">
        <v>143</v>
      </c>
      <c r="D447" s="185" t="s">
        <v>551</v>
      </c>
      <c r="E447" s="185" t="s">
        <v>617</v>
      </c>
      <c r="F447" s="185" t="s">
        <v>1738</v>
      </c>
      <c r="G447" s="185" t="s">
        <v>1739</v>
      </c>
      <c r="H447" s="185" t="s">
        <v>131</v>
      </c>
      <c r="I447" s="185">
        <v>2.367</v>
      </c>
      <c r="J447" s="185" t="s">
        <v>143</v>
      </c>
      <c r="K447" s="185"/>
      <c r="L447" s="185"/>
      <c r="M447" s="185">
        <v>1</v>
      </c>
      <c r="N447" s="185">
        <v>0</v>
      </c>
      <c r="O447" s="185">
        <v>0</v>
      </c>
      <c r="P447" s="185">
        <v>1</v>
      </c>
      <c r="Q447" s="185">
        <v>0</v>
      </c>
      <c r="R447" s="185">
        <v>0</v>
      </c>
      <c r="S447" s="185">
        <v>0</v>
      </c>
      <c r="T447" s="185">
        <v>1</v>
      </c>
      <c r="U447" s="185">
        <v>0</v>
      </c>
      <c r="V447" s="185">
        <v>110.78768951612901</v>
      </c>
      <c r="W447" s="185"/>
      <c r="X447" s="185" t="s">
        <v>1740</v>
      </c>
      <c r="Y447" s="185" t="s">
        <v>132</v>
      </c>
      <c r="Z447" s="185" t="s">
        <v>469</v>
      </c>
      <c r="AA447" s="185">
        <v>1</v>
      </c>
      <c r="AB447" s="186"/>
      <c r="AC447" s="186"/>
    </row>
    <row r="448" spans="1:29" s="187" customFormat="1" ht="240">
      <c r="A448" s="185">
        <v>438</v>
      </c>
      <c r="B448" s="185" t="s">
        <v>129</v>
      </c>
      <c r="C448" s="185" t="s">
        <v>130</v>
      </c>
      <c r="D448" s="185" t="s">
        <v>553</v>
      </c>
      <c r="E448" s="185" t="s">
        <v>617</v>
      </c>
      <c r="F448" s="185" t="s">
        <v>1741</v>
      </c>
      <c r="G448" s="185" t="s">
        <v>1742</v>
      </c>
      <c r="H448" s="185" t="s">
        <v>131</v>
      </c>
      <c r="I448" s="185">
        <v>6.4669999999999996</v>
      </c>
      <c r="J448" s="185" t="s">
        <v>130</v>
      </c>
      <c r="K448" s="185"/>
      <c r="L448" s="185"/>
      <c r="M448" s="185">
        <v>254</v>
      </c>
      <c r="N448" s="185">
        <v>0</v>
      </c>
      <c r="O448" s="185">
        <v>26</v>
      </c>
      <c r="P448" s="185">
        <v>228</v>
      </c>
      <c r="Q448" s="185">
        <v>0</v>
      </c>
      <c r="R448" s="185">
        <v>0</v>
      </c>
      <c r="S448" s="185">
        <v>9</v>
      </c>
      <c r="T448" s="185">
        <v>245</v>
      </c>
      <c r="U448" s="185">
        <v>0</v>
      </c>
      <c r="V448" s="185">
        <v>5009.6215658602196</v>
      </c>
      <c r="W448" s="185"/>
      <c r="X448" s="185" t="s">
        <v>1743</v>
      </c>
      <c r="Y448" s="185" t="s">
        <v>141</v>
      </c>
      <c r="Z448" s="185" t="s">
        <v>142</v>
      </c>
      <c r="AA448" s="185">
        <v>0</v>
      </c>
      <c r="AB448" s="186"/>
      <c r="AC448" s="186"/>
    </row>
    <row r="449" spans="1:29" s="187" customFormat="1" ht="135">
      <c r="A449" s="185">
        <v>439</v>
      </c>
      <c r="B449" s="185" t="s">
        <v>79</v>
      </c>
      <c r="C449" s="185" t="s">
        <v>143</v>
      </c>
      <c r="D449" s="185" t="s">
        <v>554</v>
      </c>
      <c r="E449" s="185" t="s">
        <v>1744</v>
      </c>
      <c r="F449" s="185" t="s">
        <v>1745</v>
      </c>
      <c r="G449" s="185" t="s">
        <v>1746</v>
      </c>
      <c r="H449" s="185" t="s">
        <v>131</v>
      </c>
      <c r="I449" s="185">
        <v>0.16700000000000001</v>
      </c>
      <c r="J449" s="185" t="s">
        <v>143</v>
      </c>
      <c r="K449" s="185"/>
      <c r="L449" s="185"/>
      <c r="M449" s="185">
        <v>0</v>
      </c>
      <c r="N449" s="185">
        <v>0</v>
      </c>
      <c r="O449" s="185">
        <v>0</v>
      </c>
      <c r="P449" s="185">
        <v>0</v>
      </c>
      <c r="Q449" s="185">
        <v>0</v>
      </c>
      <c r="R449" s="185">
        <v>0</v>
      </c>
      <c r="S449" s="185">
        <v>0</v>
      </c>
      <c r="T449" s="185">
        <v>0</v>
      </c>
      <c r="U449" s="185">
        <v>0</v>
      </c>
      <c r="V449" s="185">
        <v>0</v>
      </c>
      <c r="W449" s="185"/>
      <c r="X449" s="185" t="s">
        <v>1747</v>
      </c>
      <c r="Y449" s="185" t="s">
        <v>132</v>
      </c>
      <c r="Z449" s="185" t="s">
        <v>469</v>
      </c>
      <c r="AA449" s="185">
        <v>1</v>
      </c>
      <c r="AB449" s="186"/>
      <c r="AC449" s="186"/>
    </row>
    <row r="450" spans="1:29" s="187" customFormat="1" ht="195">
      <c r="A450" s="185">
        <v>440</v>
      </c>
      <c r="B450" s="185" t="s">
        <v>79</v>
      </c>
      <c r="C450" s="185" t="s">
        <v>130</v>
      </c>
      <c r="D450" s="185" t="s">
        <v>555</v>
      </c>
      <c r="E450" s="185" t="s">
        <v>617</v>
      </c>
      <c r="F450" s="185" t="s">
        <v>1748</v>
      </c>
      <c r="G450" s="185" t="s">
        <v>1749</v>
      </c>
      <c r="H450" s="185" t="s">
        <v>131</v>
      </c>
      <c r="I450" s="185">
        <v>0.1</v>
      </c>
      <c r="J450" s="185" t="s">
        <v>130</v>
      </c>
      <c r="K450" s="185"/>
      <c r="L450" s="185"/>
      <c r="M450" s="185">
        <v>729</v>
      </c>
      <c r="N450" s="185">
        <v>0</v>
      </c>
      <c r="O450" s="185">
        <v>15</v>
      </c>
      <c r="P450" s="185">
        <v>714</v>
      </c>
      <c r="Q450" s="185">
        <v>0</v>
      </c>
      <c r="R450" s="185">
        <v>0</v>
      </c>
      <c r="S450" s="185">
        <v>0</v>
      </c>
      <c r="T450" s="185">
        <v>729</v>
      </c>
      <c r="U450" s="185">
        <v>0</v>
      </c>
      <c r="V450" s="185">
        <v>146.863709677419</v>
      </c>
      <c r="W450" s="185"/>
      <c r="X450" s="185" t="s">
        <v>1750</v>
      </c>
      <c r="Y450" s="185" t="s">
        <v>141</v>
      </c>
      <c r="Z450" s="185" t="s">
        <v>142</v>
      </c>
      <c r="AA450" s="185">
        <v>0</v>
      </c>
      <c r="AB450" s="186"/>
      <c r="AC450" s="186"/>
    </row>
    <row r="451" spans="1:29" s="187" customFormat="1" ht="90">
      <c r="A451" s="185">
        <v>441</v>
      </c>
      <c r="B451" s="185" t="s">
        <v>129</v>
      </c>
      <c r="C451" s="185" t="s">
        <v>315</v>
      </c>
      <c r="D451" s="185" t="s">
        <v>556</v>
      </c>
      <c r="E451" s="185" t="s">
        <v>617</v>
      </c>
      <c r="F451" s="185" t="s">
        <v>1751</v>
      </c>
      <c r="G451" s="185" t="s">
        <v>1752</v>
      </c>
      <c r="H451" s="185" t="s">
        <v>131</v>
      </c>
      <c r="I451" s="185">
        <v>2.35</v>
      </c>
      <c r="J451" s="185" t="s">
        <v>315</v>
      </c>
      <c r="K451" s="185"/>
      <c r="L451" s="185"/>
      <c r="M451" s="185">
        <v>148</v>
      </c>
      <c r="N451" s="185">
        <v>0</v>
      </c>
      <c r="O451" s="185">
        <v>0</v>
      </c>
      <c r="P451" s="185">
        <v>148</v>
      </c>
      <c r="Q451" s="185">
        <v>0</v>
      </c>
      <c r="R451" s="185">
        <v>0</v>
      </c>
      <c r="S451" s="185">
        <v>0</v>
      </c>
      <c r="T451" s="185">
        <v>148</v>
      </c>
      <c r="U451" s="185">
        <v>0</v>
      </c>
      <c r="V451" s="185">
        <v>825.89865591397904</v>
      </c>
      <c r="W451" s="185"/>
      <c r="X451" s="185" t="s">
        <v>1753</v>
      </c>
      <c r="Y451" s="185" t="s">
        <v>132</v>
      </c>
      <c r="Z451" s="185" t="s">
        <v>469</v>
      </c>
      <c r="AA451" s="185">
        <v>1</v>
      </c>
      <c r="AB451" s="186"/>
      <c r="AC451" s="186"/>
    </row>
    <row r="452" spans="1:29" s="187" customFormat="1">
      <c r="A452" s="185">
        <v>442</v>
      </c>
      <c r="B452" s="185" t="s">
        <v>79</v>
      </c>
      <c r="C452" s="185" t="s">
        <v>146</v>
      </c>
      <c r="D452" s="185" t="s">
        <v>557</v>
      </c>
      <c r="E452" s="185" t="s">
        <v>617</v>
      </c>
      <c r="F452" s="185" t="s">
        <v>1754</v>
      </c>
      <c r="G452" s="185" t="s">
        <v>1755</v>
      </c>
      <c r="H452" s="185" t="s">
        <v>145</v>
      </c>
      <c r="I452" s="185">
        <v>1.917</v>
      </c>
      <c r="J452" s="185" t="s">
        <v>146</v>
      </c>
      <c r="K452" s="185"/>
      <c r="L452" s="185"/>
      <c r="M452" s="185">
        <v>40</v>
      </c>
      <c r="N452" s="185">
        <v>0</v>
      </c>
      <c r="O452" s="185">
        <v>5</v>
      </c>
      <c r="P452" s="185">
        <v>35</v>
      </c>
      <c r="Q452" s="185">
        <v>0</v>
      </c>
      <c r="R452" s="185">
        <v>0</v>
      </c>
      <c r="S452" s="185">
        <v>0</v>
      </c>
      <c r="T452" s="185">
        <v>40</v>
      </c>
      <c r="U452" s="185">
        <v>0</v>
      </c>
      <c r="V452" s="185">
        <v>191.89839919354799</v>
      </c>
      <c r="W452" s="185"/>
      <c r="X452" s="185"/>
      <c r="Y452" s="185"/>
      <c r="Z452" s="185"/>
      <c r="AA452" s="185">
        <v>1</v>
      </c>
      <c r="AB452" s="186"/>
      <c r="AC452" s="186"/>
    </row>
    <row r="453" spans="1:29" s="187" customFormat="1" ht="90">
      <c r="A453" s="185">
        <v>443</v>
      </c>
      <c r="B453" s="185" t="s">
        <v>79</v>
      </c>
      <c r="C453" s="185" t="s">
        <v>130</v>
      </c>
      <c r="D453" s="185" t="s">
        <v>558</v>
      </c>
      <c r="E453" s="185" t="s">
        <v>617</v>
      </c>
      <c r="F453" s="185" t="s">
        <v>1756</v>
      </c>
      <c r="G453" s="185" t="s">
        <v>1757</v>
      </c>
      <c r="H453" s="185" t="s">
        <v>131</v>
      </c>
      <c r="I453" s="185">
        <v>0.217</v>
      </c>
      <c r="J453" s="185" t="s">
        <v>130</v>
      </c>
      <c r="K453" s="185"/>
      <c r="L453" s="185"/>
      <c r="M453" s="185">
        <v>132</v>
      </c>
      <c r="N453" s="185">
        <v>0</v>
      </c>
      <c r="O453" s="185">
        <v>0</v>
      </c>
      <c r="P453" s="185">
        <v>132</v>
      </c>
      <c r="Q453" s="185">
        <v>0</v>
      </c>
      <c r="R453" s="185">
        <v>0</v>
      </c>
      <c r="S453" s="185">
        <v>0</v>
      </c>
      <c r="T453" s="185">
        <v>132</v>
      </c>
      <c r="U453" s="185">
        <v>0</v>
      </c>
      <c r="V453" s="185">
        <v>81.518208333333305</v>
      </c>
      <c r="W453" s="185"/>
      <c r="X453" s="185" t="s">
        <v>1758</v>
      </c>
      <c r="Y453" s="185" t="s">
        <v>141</v>
      </c>
      <c r="Z453" s="185" t="s">
        <v>142</v>
      </c>
      <c r="AA453" s="185">
        <v>1</v>
      </c>
      <c r="AB453" s="186"/>
      <c r="AC453" s="186"/>
    </row>
    <row r="454" spans="1:29" s="187" customFormat="1">
      <c r="A454" s="185">
        <v>444</v>
      </c>
      <c r="B454" s="185" t="s">
        <v>79</v>
      </c>
      <c r="C454" s="185" t="s">
        <v>146</v>
      </c>
      <c r="D454" s="185" t="s">
        <v>225</v>
      </c>
      <c r="E454" s="185" t="s">
        <v>617</v>
      </c>
      <c r="F454" s="185" t="s">
        <v>1759</v>
      </c>
      <c r="G454" s="185" t="s">
        <v>1760</v>
      </c>
      <c r="H454" s="185" t="s">
        <v>145</v>
      </c>
      <c r="I454" s="185">
        <v>2.0169999999999999</v>
      </c>
      <c r="J454" s="185" t="s">
        <v>146</v>
      </c>
      <c r="K454" s="185"/>
      <c r="L454" s="185"/>
      <c r="M454" s="185">
        <v>57</v>
      </c>
      <c r="N454" s="185">
        <v>0</v>
      </c>
      <c r="O454" s="185">
        <v>4</v>
      </c>
      <c r="P454" s="185">
        <v>53</v>
      </c>
      <c r="Q454" s="185">
        <v>0</v>
      </c>
      <c r="R454" s="185">
        <v>0</v>
      </c>
      <c r="S454" s="185">
        <v>0</v>
      </c>
      <c r="T454" s="185">
        <v>57</v>
      </c>
      <c r="U454" s="185">
        <v>0</v>
      </c>
      <c r="V454" s="185">
        <v>212.55221908602101</v>
      </c>
      <c r="W454" s="185"/>
      <c r="X454" s="185"/>
      <c r="Y454" s="185"/>
      <c r="Z454" s="185"/>
      <c r="AA454" s="185">
        <v>1</v>
      </c>
      <c r="AB454" s="186"/>
      <c r="AC454" s="186"/>
    </row>
    <row r="455" spans="1:29" s="187" customFormat="1" ht="120">
      <c r="A455" s="185">
        <v>445</v>
      </c>
      <c r="B455" s="185" t="s">
        <v>79</v>
      </c>
      <c r="C455" s="185" t="s">
        <v>130</v>
      </c>
      <c r="D455" s="185" t="s">
        <v>559</v>
      </c>
      <c r="E455" s="185" t="s">
        <v>617</v>
      </c>
      <c r="F455" s="185" t="s">
        <v>1761</v>
      </c>
      <c r="G455" s="185" t="s">
        <v>1762</v>
      </c>
      <c r="H455" s="185" t="s">
        <v>131</v>
      </c>
      <c r="I455" s="185">
        <v>1.0669999999999999</v>
      </c>
      <c r="J455" s="185" t="s">
        <v>130</v>
      </c>
      <c r="K455" s="185"/>
      <c r="L455" s="185"/>
      <c r="M455" s="185">
        <v>13</v>
      </c>
      <c r="N455" s="185">
        <v>0</v>
      </c>
      <c r="O455" s="185">
        <v>0</v>
      </c>
      <c r="P455" s="185">
        <v>13</v>
      </c>
      <c r="Q455" s="185">
        <v>0</v>
      </c>
      <c r="R455" s="185">
        <v>0</v>
      </c>
      <c r="S455" s="185">
        <v>0</v>
      </c>
      <c r="T455" s="185">
        <v>13</v>
      </c>
      <c r="U455" s="185">
        <v>0</v>
      </c>
      <c r="V455" s="185">
        <v>243.55422311827999</v>
      </c>
      <c r="W455" s="185"/>
      <c r="X455" s="185" t="s">
        <v>1763</v>
      </c>
      <c r="Y455" s="185" t="s">
        <v>132</v>
      </c>
      <c r="Z455" s="185" t="s">
        <v>469</v>
      </c>
      <c r="AA455" s="185">
        <v>1</v>
      </c>
      <c r="AB455" s="186"/>
      <c r="AC455" s="186"/>
    </row>
    <row r="456" spans="1:29" s="187" customFormat="1">
      <c r="A456" s="185">
        <v>446</v>
      </c>
      <c r="B456" s="185" t="s">
        <v>79</v>
      </c>
      <c r="C456" s="185" t="s">
        <v>146</v>
      </c>
      <c r="D456" s="185" t="s">
        <v>560</v>
      </c>
      <c r="E456" s="185" t="s">
        <v>617</v>
      </c>
      <c r="F456" s="185" t="s">
        <v>1764</v>
      </c>
      <c r="G456" s="185" t="s">
        <v>1765</v>
      </c>
      <c r="H456" s="185" t="s">
        <v>145</v>
      </c>
      <c r="I456" s="185">
        <v>1.883</v>
      </c>
      <c r="J456" s="185" t="s">
        <v>146</v>
      </c>
      <c r="K456" s="185"/>
      <c r="L456" s="185"/>
      <c r="M456" s="185">
        <v>138</v>
      </c>
      <c r="N456" s="185">
        <v>0</v>
      </c>
      <c r="O456" s="185">
        <v>16</v>
      </c>
      <c r="P456" s="185">
        <v>122</v>
      </c>
      <c r="Q456" s="185">
        <v>0</v>
      </c>
      <c r="R456" s="185">
        <v>0</v>
      </c>
      <c r="S456" s="185">
        <v>0</v>
      </c>
      <c r="T456" s="185">
        <v>138</v>
      </c>
      <c r="U456" s="185">
        <v>0</v>
      </c>
      <c r="V456" s="185">
        <v>309.654794354839</v>
      </c>
      <c r="W456" s="185"/>
      <c r="X456" s="185"/>
      <c r="Y456" s="185"/>
      <c r="Z456" s="185"/>
      <c r="AA456" s="185">
        <v>1</v>
      </c>
      <c r="AB456" s="186"/>
      <c r="AC456" s="186"/>
    </row>
    <row r="457" spans="1:29" s="187" customFormat="1">
      <c r="A457" s="185">
        <v>447</v>
      </c>
      <c r="B457" s="185" t="s">
        <v>79</v>
      </c>
      <c r="C457" s="185" t="s">
        <v>146</v>
      </c>
      <c r="D457" s="185" t="s">
        <v>561</v>
      </c>
      <c r="E457" s="185" t="s">
        <v>617</v>
      </c>
      <c r="F457" s="185" t="s">
        <v>1766</v>
      </c>
      <c r="G457" s="185" t="s">
        <v>1767</v>
      </c>
      <c r="H457" s="185" t="s">
        <v>145</v>
      </c>
      <c r="I457" s="185">
        <v>2.5</v>
      </c>
      <c r="J457" s="185" t="s">
        <v>146</v>
      </c>
      <c r="K457" s="185"/>
      <c r="L457" s="185"/>
      <c r="M457" s="185">
        <v>178</v>
      </c>
      <c r="N457" s="185">
        <v>0</v>
      </c>
      <c r="O457" s="185">
        <v>1</v>
      </c>
      <c r="P457" s="185">
        <v>177</v>
      </c>
      <c r="Q457" s="185">
        <v>0</v>
      </c>
      <c r="R457" s="185">
        <v>0</v>
      </c>
      <c r="S457" s="185">
        <v>0</v>
      </c>
      <c r="T457" s="185">
        <v>178</v>
      </c>
      <c r="U457" s="185">
        <v>0</v>
      </c>
      <c r="V457" s="185">
        <v>329.73454301075299</v>
      </c>
      <c r="W457" s="185"/>
      <c r="X457" s="185"/>
      <c r="Y457" s="185"/>
      <c r="Z457" s="185"/>
      <c r="AA457" s="185">
        <v>1</v>
      </c>
      <c r="AB457" s="186"/>
      <c r="AC457" s="186"/>
    </row>
    <row r="458" spans="1:29" s="187" customFormat="1">
      <c r="A458" s="185">
        <v>448</v>
      </c>
      <c r="B458" s="185" t="s">
        <v>79</v>
      </c>
      <c r="C458" s="185" t="s">
        <v>146</v>
      </c>
      <c r="D458" s="185" t="s">
        <v>562</v>
      </c>
      <c r="E458" s="185" t="s">
        <v>617</v>
      </c>
      <c r="F458" s="185" t="s">
        <v>1768</v>
      </c>
      <c r="G458" s="185" t="s">
        <v>1769</v>
      </c>
      <c r="H458" s="185" t="s">
        <v>145</v>
      </c>
      <c r="I458" s="185">
        <v>2.2829999999999999</v>
      </c>
      <c r="J458" s="185" t="s">
        <v>146</v>
      </c>
      <c r="K458" s="185"/>
      <c r="L458" s="185"/>
      <c r="M458" s="185">
        <v>64</v>
      </c>
      <c r="N458" s="185">
        <v>0</v>
      </c>
      <c r="O458" s="185">
        <v>0</v>
      </c>
      <c r="P458" s="185">
        <v>64</v>
      </c>
      <c r="Q458" s="185">
        <v>0</v>
      </c>
      <c r="R458" s="185">
        <v>0</v>
      </c>
      <c r="S458" s="185">
        <v>0</v>
      </c>
      <c r="T458" s="185">
        <v>64</v>
      </c>
      <c r="U458" s="185">
        <v>0</v>
      </c>
      <c r="V458" s="185">
        <v>251.083971774194</v>
      </c>
      <c r="W458" s="185"/>
      <c r="X458" s="185"/>
      <c r="Y458" s="185"/>
      <c r="Z458" s="185"/>
      <c r="AA458" s="185">
        <v>1</v>
      </c>
      <c r="AB458" s="186"/>
      <c r="AC458" s="186"/>
    </row>
    <row r="459" spans="1:29" s="187" customFormat="1" ht="105">
      <c r="A459" s="185">
        <v>449</v>
      </c>
      <c r="B459" s="185" t="s">
        <v>79</v>
      </c>
      <c r="C459" s="185" t="s">
        <v>130</v>
      </c>
      <c r="D459" s="185" t="s">
        <v>564</v>
      </c>
      <c r="E459" s="185" t="s">
        <v>617</v>
      </c>
      <c r="F459" s="185" t="s">
        <v>1770</v>
      </c>
      <c r="G459" s="185" t="s">
        <v>1771</v>
      </c>
      <c r="H459" s="185" t="s">
        <v>131</v>
      </c>
      <c r="I459" s="185">
        <v>0.93300000000000005</v>
      </c>
      <c r="J459" s="185" t="s">
        <v>130</v>
      </c>
      <c r="K459" s="185"/>
      <c r="L459" s="185"/>
      <c r="M459" s="185">
        <v>1529</v>
      </c>
      <c r="N459" s="185">
        <v>0</v>
      </c>
      <c r="O459" s="185">
        <v>106</v>
      </c>
      <c r="P459" s="185">
        <v>1423</v>
      </c>
      <c r="Q459" s="185">
        <v>0</v>
      </c>
      <c r="R459" s="185">
        <v>0</v>
      </c>
      <c r="S459" s="185">
        <v>16</v>
      </c>
      <c r="T459" s="185">
        <v>1513</v>
      </c>
      <c r="U459" s="185">
        <v>0</v>
      </c>
      <c r="V459" s="185">
        <v>6922.9302258064499</v>
      </c>
      <c r="W459" s="185"/>
      <c r="X459" s="185" t="s">
        <v>1772</v>
      </c>
      <c r="Y459" s="185" t="s">
        <v>141</v>
      </c>
      <c r="Z459" s="185" t="s">
        <v>142</v>
      </c>
      <c r="AA459" s="185">
        <v>0</v>
      </c>
      <c r="AB459" s="186"/>
      <c r="AC459" s="186"/>
    </row>
    <row r="460" spans="1:29" s="187" customFormat="1" ht="45">
      <c r="A460" s="185">
        <v>450</v>
      </c>
      <c r="B460" s="185" t="s">
        <v>79</v>
      </c>
      <c r="C460" s="185" t="s">
        <v>146</v>
      </c>
      <c r="D460" s="185" t="s">
        <v>563</v>
      </c>
      <c r="E460" s="185" t="s">
        <v>617</v>
      </c>
      <c r="F460" s="185" t="s">
        <v>1773</v>
      </c>
      <c r="G460" s="185" t="s">
        <v>1774</v>
      </c>
      <c r="H460" s="185" t="s">
        <v>131</v>
      </c>
      <c r="I460" s="185">
        <v>0.317</v>
      </c>
      <c r="J460" s="185" t="s">
        <v>146</v>
      </c>
      <c r="K460" s="185"/>
      <c r="L460" s="185"/>
      <c r="M460" s="185">
        <v>0</v>
      </c>
      <c r="N460" s="185">
        <v>0</v>
      </c>
      <c r="O460" s="185">
        <v>0</v>
      </c>
      <c r="P460" s="185">
        <v>0</v>
      </c>
      <c r="Q460" s="185">
        <v>0</v>
      </c>
      <c r="R460" s="185">
        <v>0</v>
      </c>
      <c r="S460" s="185">
        <v>0</v>
      </c>
      <c r="T460" s="185">
        <v>0</v>
      </c>
      <c r="U460" s="185">
        <v>0</v>
      </c>
      <c r="V460" s="185">
        <v>0</v>
      </c>
      <c r="W460" s="185"/>
      <c r="X460" s="185" t="s">
        <v>1775</v>
      </c>
      <c r="Y460" s="185" t="s">
        <v>141</v>
      </c>
      <c r="Z460" s="185" t="s">
        <v>142</v>
      </c>
      <c r="AA460" s="185">
        <v>0</v>
      </c>
      <c r="AB460" s="186"/>
      <c r="AC460" s="186"/>
    </row>
    <row r="461" spans="1:29" s="187" customFormat="1">
      <c r="A461" s="185">
        <v>451</v>
      </c>
      <c r="B461" s="185" t="s">
        <v>79</v>
      </c>
      <c r="C461" s="185" t="s">
        <v>146</v>
      </c>
      <c r="D461" s="185" t="s">
        <v>468</v>
      </c>
      <c r="E461" s="185" t="s">
        <v>617</v>
      </c>
      <c r="F461" s="185" t="s">
        <v>1776</v>
      </c>
      <c r="G461" s="185" t="s">
        <v>1777</v>
      </c>
      <c r="H461" s="185" t="s">
        <v>145</v>
      </c>
      <c r="I461" s="185">
        <v>3.5</v>
      </c>
      <c r="J461" s="185" t="s">
        <v>146</v>
      </c>
      <c r="K461" s="185"/>
      <c r="L461" s="185"/>
      <c r="M461" s="185">
        <v>15</v>
      </c>
      <c r="N461" s="185">
        <v>0</v>
      </c>
      <c r="O461" s="185">
        <v>11</v>
      </c>
      <c r="P461" s="185">
        <v>4</v>
      </c>
      <c r="Q461" s="185">
        <v>0</v>
      </c>
      <c r="R461" s="185">
        <v>0</v>
      </c>
      <c r="S461" s="185">
        <v>0</v>
      </c>
      <c r="T461" s="185">
        <v>15</v>
      </c>
      <c r="U461" s="185">
        <v>0</v>
      </c>
      <c r="V461" s="185">
        <v>718.8125</v>
      </c>
      <c r="W461" s="185"/>
      <c r="X461" s="185"/>
      <c r="Y461" s="185"/>
      <c r="Z461" s="185"/>
      <c r="AA461" s="185">
        <v>1</v>
      </c>
      <c r="AB461" s="186"/>
      <c r="AC461" s="186"/>
    </row>
    <row r="462" spans="1:29" s="187" customFormat="1">
      <c r="A462" s="185">
        <v>452</v>
      </c>
      <c r="B462" s="185" t="s">
        <v>79</v>
      </c>
      <c r="C462" s="185" t="s">
        <v>146</v>
      </c>
      <c r="D462" s="185" t="s">
        <v>565</v>
      </c>
      <c r="E462" s="185" t="s">
        <v>617</v>
      </c>
      <c r="F462" s="185" t="s">
        <v>1778</v>
      </c>
      <c r="G462" s="185" t="s">
        <v>1779</v>
      </c>
      <c r="H462" s="185" t="s">
        <v>145</v>
      </c>
      <c r="I462" s="185">
        <v>1.8</v>
      </c>
      <c r="J462" s="185" t="s">
        <v>146</v>
      </c>
      <c r="K462" s="185"/>
      <c r="L462" s="185"/>
      <c r="M462" s="185">
        <v>30</v>
      </c>
      <c r="N462" s="185">
        <v>0</v>
      </c>
      <c r="O462" s="185">
        <v>3</v>
      </c>
      <c r="P462" s="185">
        <v>27</v>
      </c>
      <c r="Q462" s="185">
        <v>0</v>
      </c>
      <c r="R462" s="185">
        <v>0</v>
      </c>
      <c r="S462" s="185">
        <v>0</v>
      </c>
      <c r="T462" s="185">
        <v>30</v>
      </c>
      <c r="U462" s="185">
        <v>0</v>
      </c>
      <c r="V462" s="185">
        <v>245.93225806451599</v>
      </c>
      <c r="W462" s="185"/>
      <c r="X462" s="185"/>
      <c r="Y462" s="185"/>
      <c r="Z462" s="185"/>
      <c r="AA462" s="185">
        <v>1</v>
      </c>
      <c r="AB462" s="186"/>
      <c r="AC462" s="186"/>
    </row>
    <row r="463" spans="1:29" s="187" customFormat="1">
      <c r="A463" s="185">
        <v>453</v>
      </c>
      <c r="B463" s="185" t="s">
        <v>79</v>
      </c>
      <c r="C463" s="185" t="s">
        <v>146</v>
      </c>
      <c r="D463" s="185" t="s">
        <v>206</v>
      </c>
      <c r="E463" s="185" t="s">
        <v>617</v>
      </c>
      <c r="F463" s="185" t="s">
        <v>1780</v>
      </c>
      <c r="G463" s="185" t="s">
        <v>1781</v>
      </c>
      <c r="H463" s="185" t="s">
        <v>145</v>
      </c>
      <c r="I463" s="185">
        <v>1.1830000000000001</v>
      </c>
      <c r="J463" s="185" t="s">
        <v>146</v>
      </c>
      <c r="K463" s="185"/>
      <c r="L463" s="185"/>
      <c r="M463" s="185">
        <v>14</v>
      </c>
      <c r="N463" s="185">
        <v>0</v>
      </c>
      <c r="O463" s="185">
        <v>10</v>
      </c>
      <c r="P463" s="185">
        <v>4</v>
      </c>
      <c r="Q463" s="185">
        <v>0</v>
      </c>
      <c r="R463" s="185">
        <v>0</v>
      </c>
      <c r="S463" s="185">
        <v>0</v>
      </c>
      <c r="T463" s="185">
        <v>14</v>
      </c>
      <c r="U463" s="185">
        <v>0</v>
      </c>
      <c r="V463" s="185">
        <v>53.993455645161298</v>
      </c>
      <c r="W463" s="185"/>
      <c r="X463" s="185"/>
      <c r="Y463" s="185"/>
      <c r="Z463" s="185"/>
      <c r="AA463" s="185">
        <v>1</v>
      </c>
      <c r="AB463" s="186"/>
      <c r="AC463" s="186"/>
    </row>
    <row r="464" spans="1:29" s="187" customFormat="1" ht="120">
      <c r="A464" s="185">
        <v>454</v>
      </c>
      <c r="B464" s="185" t="s">
        <v>79</v>
      </c>
      <c r="C464" s="185" t="s">
        <v>130</v>
      </c>
      <c r="D464" s="185" t="s">
        <v>566</v>
      </c>
      <c r="E464" s="185" t="s">
        <v>617</v>
      </c>
      <c r="F464" s="185" t="s">
        <v>1782</v>
      </c>
      <c r="G464" s="185" t="s">
        <v>1783</v>
      </c>
      <c r="H464" s="185" t="s">
        <v>131</v>
      </c>
      <c r="I464" s="185">
        <v>1.05</v>
      </c>
      <c r="J464" s="185" t="s">
        <v>130</v>
      </c>
      <c r="K464" s="185"/>
      <c r="L464" s="185"/>
      <c r="M464" s="185">
        <v>244</v>
      </c>
      <c r="N464" s="185">
        <v>0</v>
      </c>
      <c r="O464" s="185">
        <v>37</v>
      </c>
      <c r="P464" s="185">
        <v>207</v>
      </c>
      <c r="Q464" s="185">
        <v>0</v>
      </c>
      <c r="R464" s="185">
        <v>0</v>
      </c>
      <c r="S464" s="185">
        <v>2</v>
      </c>
      <c r="T464" s="185">
        <v>242</v>
      </c>
      <c r="U464" s="185">
        <v>0</v>
      </c>
      <c r="V464" s="185">
        <v>202.068548387097</v>
      </c>
      <c r="W464" s="185"/>
      <c r="X464" s="185" t="s">
        <v>1784</v>
      </c>
      <c r="Y464" s="185" t="s">
        <v>132</v>
      </c>
      <c r="Z464" s="185" t="s">
        <v>469</v>
      </c>
      <c r="AA464" s="185">
        <v>1</v>
      </c>
      <c r="AB464" s="186"/>
      <c r="AC464" s="186"/>
    </row>
    <row r="465" spans="1:29" s="187" customFormat="1" ht="60">
      <c r="A465" s="185">
        <v>455</v>
      </c>
      <c r="B465" s="185" t="s">
        <v>79</v>
      </c>
      <c r="C465" s="185" t="s">
        <v>130</v>
      </c>
      <c r="D465" s="185" t="s">
        <v>567</v>
      </c>
      <c r="E465" s="185" t="s">
        <v>617</v>
      </c>
      <c r="F465" s="185" t="s">
        <v>1785</v>
      </c>
      <c r="G465" s="185" t="s">
        <v>1786</v>
      </c>
      <c r="H465" s="185" t="s">
        <v>131</v>
      </c>
      <c r="I465" s="185">
        <v>2.85</v>
      </c>
      <c r="J465" s="185" t="s">
        <v>130</v>
      </c>
      <c r="K465" s="185"/>
      <c r="L465" s="185"/>
      <c r="M465" s="185">
        <v>2</v>
      </c>
      <c r="N465" s="185">
        <v>0</v>
      </c>
      <c r="O465" s="185">
        <v>0</v>
      </c>
      <c r="P465" s="185">
        <v>2</v>
      </c>
      <c r="Q465" s="185">
        <v>0</v>
      </c>
      <c r="R465" s="185">
        <v>0</v>
      </c>
      <c r="S465" s="185">
        <v>0</v>
      </c>
      <c r="T465" s="185">
        <v>2</v>
      </c>
      <c r="U465" s="185">
        <v>0</v>
      </c>
      <c r="V465" s="185">
        <v>327.669556451613</v>
      </c>
      <c r="W465" s="185"/>
      <c r="X465" s="185" t="s">
        <v>1787</v>
      </c>
      <c r="Y465" s="185" t="s">
        <v>132</v>
      </c>
      <c r="Z465" s="185" t="s">
        <v>469</v>
      </c>
      <c r="AA465" s="185">
        <v>1</v>
      </c>
      <c r="AB465" s="186"/>
      <c r="AC465" s="186"/>
    </row>
    <row r="466" spans="1:29" s="187" customFormat="1" ht="60">
      <c r="A466" s="185">
        <v>456</v>
      </c>
      <c r="B466" s="185" t="s">
        <v>79</v>
      </c>
      <c r="C466" s="185" t="s">
        <v>130</v>
      </c>
      <c r="D466" s="185" t="s">
        <v>568</v>
      </c>
      <c r="E466" s="185" t="s">
        <v>617</v>
      </c>
      <c r="F466" s="185" t="s">
        <v>1788</v>
      </c>
      <c r="G466" s="185" t="s">
        <v>1789</v>
      </c>
      <c r="H466" s="185" t="s">
        <v>131</v>
      </c>
      <c r="I466" s="185">
        <v>0.63300000000000001</v>
      </c>
      <c r="J466" s="185" t="s">
        <v>130</v>
      </c>
      <c r="K466" s="185"/>
      <c r="L466" s="185"/>
      <c r="M466" s="185">
        <v>49</v>
      </c>
      <c r="N466" s="185">
        <v>0</v>
      </c>
      <c r="O466" s="185">
        <v>11</v>
      </c>
      <c r="P466" s="185">
        <v>38</v>
      </c>
      <c r="Q466" s="185">
        <v>0</v>
      </c>
      <c r="R466" s="185">
        <v>0</v>
      </c>
      <c r="S466" s="185">
        <v>0</v>
      </c>
      <c r="T466" s="185">
        <v>49</v>
      </c>
      <c r="U466" s="185">
        <v>0</v>
      </c>
      <c r="V466" s="185">
        <v>114.68615725806499</v>
      </c>
      <c r="W466" s="185"/>
      <c r="X466" s="185" t="s">
        <v>1790</v>
      </c>
      <c r="Y466" s="185" t="s">
        <v>132</v>
      </c>
      <c r="Z466" s="185" t="s">
        <v>469</v>
      </c>
      <c r="AA466" s="185">
        <v>1</v>
      </c>
      <c r="AB466" s="186"/>
      <c r="AC466" s="186"/>
    </row>
    <row r="467" spans="1:29" s="187" customFormat="1" ht="120">
      <c r="A467" s="185">
        <v>457</v>
      </c>
      <c r="B467" s="185" t="s">
        <v>79</v>
      </c>
      <c r="C467" s="185" t="s">
        <v>130</v>
      </c>
      <c r="D467" s="185" t="s">
        <v>569</v>
      </c>
      <c r="E467" s="185" t="s">
        <v>617</v>
      </c>
      <c r="F467" s="185" t="s">
        <v>1791</v>
      </c>
      <c r="G467" s="185" t="s">
        <v>1792</v>
      </c>
      <c r="H467" s="185" t="s">
        <v>131</v>
      </c>
      <c r="I467" s="185">
        <v>0.46700000000000003</v>
      </c>
      <c r="J467" s="185" t="s">
        <v>130</v>
      </c>
      <c r="K467" s="185"/>
      <c r="L467" s="185"/>
      <c r="M467" s="185">
        <v>35</v>
      </c>
      <c r="N467" s="185">
        <v>0</v>
      </c>
      <c r="O467" s="185">
        <v>10</v>
      </c>
      <c r="P467" s="185">
        <v>25</v>
      </c>
      <c r="Q467" s="185">
        <v>0</v>
      </c>
      <c r="R467" s="185">
        <v>0</v>
      </c>
      <c r="S467" s="185">
        <v>0</v>
      </c>
      <c r="T467" s="185">
        <v>35</v>
      </c>
      <c r="U467" s="185">
        <v>0</v>
      </c>
      <c r="V467" s="185">
        <v>137.58485349462401</v>
      </c>
      <c r="W467" s="185"/>
      <c r="X467" s="185" t="s">
        <v>1793</v>
      </c>
      <c r="Y467" s="185" t="s">
        <v>132</v>
      </c>
      <c r="Z467" s="185" t="s">
        <v>469</v>
      </c>
      <c r="AA467" s="185">
        <v>1</v>
      </c>
      <c r="AB467" s="186"/>
      <c r="AC467" s="186"/>
    </row>
    <row r="468" spans="1:29" s="187" customFormat="1" ht="105">
      <c r="A468" s="185">
        <v>458</v>
      </c>
      <c r="B468" s="185" t="s">
        <v>79</v>
      </c>
      <c r="C468" s="185" t="s">
        <v>130</v>
      </c>
      <c r="D468" s="185" t="s">
        <v>570</v>
      </c>
      <c r="E468" s="185" t="s">
        <v>617</v>
      </c>
      <c r="F468" s="185" t="s">
        <v>1794</v>
      </c>
      <c r="G468" s="185" t="s">
        <v>1795</v>
      </c>
      <c r="H468" s="185" t="s">
        <v>131</v>
      </c>
      <c r="I468" s="185">
        <v>2.0329999999999999</v>
      </c>
      <c r="J468" s="185" t="s">
        <v>130</v>
      </c>
      <c r="K468" s="185"/>
      <c r="L468" s="185"/>
      <c r="M468" s="185">
        <v>62</v>
      </c>
      <c r="N468" s="185">
        <v>0</v>
      </c>
      <c r="O468" s="185">
        <v>17</v>
      </c>
      <c r="P468" s="185">
        <v>45</v>
      </c>
      <c r="Q468" s="185">
        <v>0</v>
      </c>
      <c r="R468" s="185">
        <v>0</v>
      </c>
      <c r="S468" s="185">
        <v>2</v>
      </c>
      <c r="T468" s="185">
        <v>60</v>
      </c>
      <c r="U468" s="185">
        <v>0</v>
      </c>
      <c r="V468" s="185">
        <v>486.54553897849502</v>
      </c>
      <c r="W468" s="185"/>
      <c r="X468" s="185" t="s">
        <v>1796</v>
      </c>
      <c r="Y468" s="185" t="s">
        <v>132</v>
      </c>
      <c r="Z468" s="185" t="s">
        <v>469</v>
      </c>
      <c r="AA468" s="185">
        <v>1</v>
      </c>
      <c r="AB468" s="186"/>
      <c r="AC468" s="186"/>
    </row>
    <row r="469" spans="1:29" s="187" customFormat="1">
      <c r="A469" s="185">
        <v>459</v>
      </c>
      <c r="B469" s="185" t="s">
        <v>79</v>
      </c>
      <c r="C469" s="185" t="s">
        <v>146</v>
      </c>
      <c r="D469" s="185" t="s">
        <v>206</v>
      </c>
      <c r="E469" s="185" t="s">
        <v>617</v>
      </c>
      <c r="F469" s="185" t="s">
        <v>1797</v>
      </c>
      <c r="G469" s="185" t="s">
        <v>1798</v>
      </c>
      <c r="H469" s="185" t="s">
        <v>145</v>
      </c>
      <c r="I469" s="185">
        <v>2.5</v>
      </c>
      <c r="J469" s="185" t="s">
        <v>146</v>
      </c>
      <c r="K469" s="185"/>
      <c r="L469" s="185"/>
      <c r="M469" s="185">
        <v>14</v>
      </c>
      <c r="N469" s="185">
        <v>0</v>
      </c>
      <c r="O469" s="185">
        <v>10</v>
      </c>
      <c r="P469" s="185">
        <v>4</v>
      </c>
      <c r="Q469" s="185">
        <v>0</v>
      </c>
      <c r="R469" s="185">
        <v>0</v>
      </c>
      <c r="S469" s="185">
        <v>0</v>
      </c>
      <c r="T469" s="185">
        <v>14</v>
      </c>
      <c r="U469" s="185">
        <v>0</v>
      </c>
      <c r="V469" s="185">
        <v>114.102822580645</v>
      </c>
      <c r="W469" s="185"/>
      <c r="X469" s="185"/>
      <c r="Y469" s="185"/>
      <c r="Z469" s="185"/>
      <c r="AA469" s="185">
        <v>1</v>
      </c>
      <c r="AB469" s="186"/>
      <c r="AC469" s="186"/>
    </row>
    <row r="470" spans="1:29" s="187" customFormat="1" ht="60">
      <c r="A470" s="185">
        <v>460</v>
      </c>
      <c r="B470" s="185" t="s">
        <v>79</v>
      </c>
      <c r="C470" s="185" t="s">
        <v>130</v>
      </c>
      <c r="D470" s="185" t="s">
        <v>571</v>
      </c>
      <c r="E470" s="185" t="s">
        <v>617</v>
      </c>
      <c r="F470" s="185" t="s">
        <v>1799</v>
      </c>
      <c r="G470" s="185" t="s">
        <v>1800</v>
      </c>
      <c r="H470" s="185" t="s">
        <v>131</v>
      </c>
      <c r="I470" s="185">
        <v>0.13300000000000001</v>
      </c>
      <c r="J470" s="185" t="s">
        <v>130</v>
      </c>
      <c r="K470" s="185"/>
      <c r="L470" s="185"/>
      <c r="M470" s="185">
        <v>106</v>
      </c>
      <c r="N470" s="185">
        <v>0</v>
      </c>
      <c r="O470" s="185">
        <v>17</v>
      </c>
      <c r="P470" s="185">
        <v>89</v>
      </c>
      <c r="Q470" s="185">
        <v>0</v>
      </c>
      <c r="R470" s="185">
        <v>0</v>
      </c>
      <c r="S470" s="185">
        <v>0</v>
      </c>
      <c r="T470" s="185">
        <v>106</v>
      </c>
      <c r="U470" s="185">
        <v>0</v>
      </c>
      <c r="V470" s="185">
        <v>42.340478494623703</v>
      </c>
      <c r="W470" s="185"/>
      <c r="X470" s="185" t="s">
        <v>1801</v>
      </c>
      <c r="Y470" s="185" t="s">
        <v>132</v>
      </c>
      <c r="Z470" s="185" t="s">
        <v>469</v>
      </c>
      <c r="AA470" s="185">
        <v>1</v>
      </c>
      <c r="AB470" s="186"/>
      <c r="AC470" s="186"/>
    </row>
    <row r="471" spans="1:29" s="187" customFormat="1">
      <c r="A471" s="185">
        <v>461</v>
      </c>
      <c r="B471" s="185" t="s">
        <v>79</v>
      </c>
      <c r="C471" s="185" t="s">
        <v>146</v>
      </c>
      <c r="D471" s="185" t="s">
        <v>572</v>
      </c>
      <c r="E471" s="185" t="s">
        <v>617</v>
      </c>
      <c r="F471" s="185" t="s">
        <v>1802</v>
      </c>
      <c r="G471" s="185" t="s">
        <v>1803</v>
      </c>
      <c r="H471" s="185" t="s">
        <v>145</v>
      </c>
      <c r="I471" s="185">
        <v>0.33300000000000002</v>
      </c>
      <c r="J471" s="185" t="s">
        <v>146</v>
      </c>
      <c r="K471" s="185"/>
      <c r="L471" s="185"/>
      <c r="M471" s="185">
        <v>153</v>
      </c>
      <c r="N471" s="185">
        <v>0</v>
      </c>
      <c r="O471" s="185">
        <v>0</v>
      </c>
      <c r="P471" s="185">
        <v>153</v>
      </c>
      <c r="Q471" s="185">
        <v>0</v>
      </c>
      <c r="R471" s="185">
        <v>0</v>
      </c>
      <c r="S471" s="185">
        <v>0</v>
      </c>
      <c r="T471" s="185">
        <v>153</v>
      </c>
      <c r="U471" s="185">
        <v>0</v>
      </c>
      <c r="V471" s="185">
        <v>75.3184233870968</v>
      </c>
      <c r="W471" s="185"/>
      <c r="X471" s="185"/>
      <c r="Y471" s="185"/>
      <c r="Z471" s="185"/>
      <c r="AA471" s="185">
        <v>1</v>
      </c>
      <c r="AB471" s="186"/>
      <c r="AC471" s="186"/>
    </row>
    <row r="472" spans="1:29" s="187" customFormat="1">
      <c r="A472" s="185">
        <v>462</v>
      </c>
      <c r="B472" s="185" t="s">
        <v>79</v>
      </c>
      <c r="C472" s="185" t="s">
        <v>146</v>
      </c>
      <c r="D472" s="185" t="s">
        <v>573</v>
      </c>
      <c r="E472" s="185" t="s">
        <v>617</v>
      </c>
      <c r="F472" s="185" t="s">
        <v>1804</v>
      </c>
      <c r="G472" s="185" t="s">
        <v>1805</v>
      </c>
      <c r="H472" s="185" t="s">
        <v>145</v>
      </c>
      <c r="I472" s="185">
        <v>2.383</v>
      </c>
      <c r="J472" s="185" t="s">
        <v>146</v>
      </c>
      <c r="K472" s="185"/>
      <c r="L472" s="185"/>
      <c r="M472" s="185">
        <v>106</v>
      </c>
      <c r="N472" s="185">
        <v>0</v>
      </c>
      <c r="O472" s="185">
        <v>17</v>
      </c>
      <c r="P472" s="185">
        <v>89</v>
      </c>
      <c r="Q472" s="185">
        <v>0</v>
      </c>
      <c r="R472" s="185">
        <v>0</v>
      </c>
      <c r="S472" s="185">
        <v>0</v>
      </c>
      <c r="T472" s="185">
        <v>106</v>
      </c>
      <c r="U472" s="185">
        <v>0</v>
      </c>
      <c r="V472" s="185">
        <v>758.62676881720404</v>
      </c>
      <c r="W472" s="185"/>
      <c r="X472" s="185"/>
      <c r="Y472" s="185"/>
      <c r="Z472" s="185"/>
      <c r="AA472" s="185">
        <v>1</v>
      </c>
      <c r="AB472" s="186"/>
      <c r="AC472" s="186"/>
    </row>
    <row r="473" spans="1:29" s="187" customFormat="1" ht="75">
      <c r="A473" s="185">
        <v>463</v>
      </c>
      <c r="B473" s="185" t="s">
        <v>79</v>
      </c>
      <c r="C473" s="185" t="s">
        <v>130</v>
      </c>
      <c r="D473" s="185" t="s">
        <v>574</v>
      </c>
      <c r="E473" s="185" t="s">
        <v>617</v>
      </c>
      <c r="F473" s="185" t="s">
        <v>1806</v>
      </c>
      <c r="G473" s="185" t="s">
        <v>1807</v>
      </c>
      <c r="H473" s="185" t="s">
        <v>131</v>
      </c>
      <c r="I473" s="185">
        <v>7.6669999999999998</v>
      </c>
      <c r="J473" s="185" t="s">
        <v>130</v>
      </c>
      <c r="K473" s="185"/>
      <c r="L473" s="185"/>
      <c r="M473" s="185">
        <v>50</v>
      </c>
      <c r="N473" s="185">
        <v>0</v>
      </c>
      <c r="O473" s="185">
        <v>0</v>
      </c>
      <c r="P473" s="185">
        <v>50</v>
      </c>
      <c r="Q473" s="185">
        <v>0</v>
      </c>
      <c r="R473" s="185">
        <v>0</v>
      </c>
      <c r="S473" s="185">
        <v>3</v>
      </c>
      <c r="T473" s="185">
        <v>47</v>
      </c>
      <c r="U473" s="185">
        <v>0</v>
      </c>
      <c r="V473" s="185">
        <v>1720.15946370968</v>
      </c>
      <c r="W473" s="185"/>
      <c r="X473" s="185" t="s">
        <v>1808</v>
      </c>
      <c r="Y473" s="185" t="s">
        <v>141</v>
      </c>
      <c r="Z473" s="185" t="s">
        <v>142</v>
      </c>
      <c r="AA473" s="185">
        <v>0</v>
      </c>
      <c r="AB473" s="186"/>
      <c r="AC473" s="186"/>
    </row>
    <row r="474" spans="1:29" s="187" customFormat="1" ht="135">
      <c r="A474" s="185">
        <v>464</v>
      </c>
      <c r="B474" s="185" t="s">
        <v>79</v>
      </c>
      <c r="C474" s="185" t="s">
        <v>130</v>
      </c>
      <c r="D474" s="185" t="s">
        <v>575</v>
      </c>
      <c r="E474" s="185" t="s">
        <v>617</v>
      </c>
      <c r="F474" s="185" t="s">
        <v>1809</v>
      </c>
      <c r="G474" s="185" t="s">
        <v>1810</v>
      </c>
      <c r="H474" s="185" t="s">
        <v>131</v>
      </c>
      <c r="I474" s="185">
        <v>6.15</v>
      </c>
      <c r="J474" s="185" t="s">
        <v>130</v>
      </c>
      <c r="K474" s="185"/>
      <c r="L474" s="185"/>
      <c r="M474" s="185">
        <v>534</v>
      </c>
      <c r="N474" s="185">
        <v>0</v>
      </c>
      <c r="O474" s="185">
        <v>39</v>
      </c>
      <c r="P474" s="185">
        <v>495</v>
      </c>
      <c r="Q474" s="185">
        <v>0</v>
      </c>
      <c r="R474" s="185">
        <v>0</v>
      </c>
      <c r="S474" s="185">
        <v>3</v>
      </c>
      <c r="T474" s="185">
        <v>531</v>
      </c>
      <c r="U474" s="185">
        <v>0</v>
      </c>
      <c r="V474" s="185">
        <v>5985.13205645161</v>
      </c>
      <c r="W474" s="185"/>
      <c r="X474" s="185" t="s">
        <v>1811</v>
      </c>
      <c r="Y474" s="185" t="s">
        <v>132</v>
      </c>
      <c r="Z474" s="185" t="s">
        <v>469</v>
      </c>
      <c r="AA474" s="185">
        <v>1</v>
      </c>
      <c r="AB474" s="186"/>
      <c r="AC474" s="186"/>
    </row>
    <row r="475" spans="1:29" s="187" customFormat="1" ht="90">
      <c r="A475" s="185">
        <v>465</v>
      </c>
      <c r="B475" s="185" t="s">
        <v>79</v>
      </c>
      <c r="C475" s="185" t="s">
        <v>130</v>
      </c>
      <c r="D475" s="185" t="s">
        <v>576</v>
      </c>
      <c r="E475" s="185" t="s">
        <v>617</v>
      </c>
      <c r="F475" s="185" t="s">
        <v>1812</v>
      </c>
      <c r="G475" s="185" t="s">
        <v>1813</v>
      </c>
      <c r="H475" s="185" t="s">
        <v>131</v>
      </c>
      <c r="I475" s="185">
        <v>28.567</v>
      </c>
      <c r="J475" s="185" t="s">
        <v>130</v>
      </c>
      <c r="K475" s="185"/>
      <c r="L475" s="185"/>
      <c r="M475" s="185">
        <v>49</v>
      </c>
      <c r="N475" s="185">
        <v>0</v>
      </c>
      <c r="O475" s="185">
        <v>0</v>
      </c>
      <c r="P475" s="185">
        <v>49</v>
      </c>
      <c r="Q475" s="185">
        <v>0</v>
      </c>
      <c r="R475" s="185">
        <v>0</v>
      </c>
      <c r="S475" s="185">
        <v>2</v>
      </c>
      <c r="T475" s="185">
        <v>47</v>
      </c>
      <c r="U475" s="185">
        <v>0</v>
      </c>
      <c r="V475" s="185">
        <v>6292.8416626344097</v>
      </c>
      <c r="W475" s="185"/>
      <c r="X475" s="185" t="s">
        <v>1814</v>
      </c>
      <c r="Y475" s="185" t="s">
        <v>141</v>
      </c>
      <c r="Z475" s="185" t="s">
        <v>142</v>
      </c>
      <c r="AA475" s="185">
        <v>0</v>
      </c>
      <c r="AB475" s="186"/>
      <c r="AC475" s="186"/>
    </row>
    <row r="476" spans="1:29" s="187" customFormat="1" ht="120">
      <c r="A476" s="185">
        <v>466</v>
      </c>
      <c r="B476" s="185" t="s">
        <v>79</v>
      </c>
      <c r="C476" s="185" t="s">
        <v>130</v>
      </c>
      <c r="D476" s="185" t="s">
        <v>577</v>
      </c>
      <c r="E476" s="185" t="s">
        <v>617</v>
      </c>
      <c r="F476" s="185" t="s">
        <v>1815</v>
      </c>
      <c r="G476" s="185" t="s">
        <v>1816</v>
      </c>
      <c r="H476" s="185" t="s">
        <v>131</v>
      </c>
      <c r="I476" s="185">
        <v>0.38300000000000001</v>
      </c>
      <c r="J476" s="185" t="s">
        <v>130</v>
      </c>
      <c r="K476" s="185"/>
      <c r="L476" s="185"/>
      <c r="M476" s="185">
        <v>352</v>
      </c>
      <c r="N476" s="185">
        <v>0</v>
      </c>
      <c r="O476" s="185">
        <v>46</v>
      </c>
      <c r="P476" s="185">
        <v>306</v>
      </c>
      <c r="Q476" s="185">
        <v>0</v>
      </c>
      <c r="R476" s="185">
        <v>0</v>
      </c>
      <c r="S476" s="185">
        <v>2</v>
      </c>
      <c r="T476" s="185">
        <v>350</v>
      </c>
      <c r="U476" s="185">
        <v>0</v>
      </c>
      <c r="V476" s="185">
        <v>299.86995295698898</v>
      </c>
      <c r="W476" s="185"/>
      <c r="X476" s="185" t="s">
        <v>1817</v>
      </c>
      <c r="Y476" s="185" t="s">
        <v>141</v>
      </c>
      <c r="Z476" s="185" t="s">
        <v>142</v>
      </c>
      <c r="AA476" s="185">
        <v>0</v>
      </c>
      <c r="AB476" s="186"/>
      <c r="AC476" s="186"/>
    </row>
    <row r="477" spans="1:29" s="187" customFormat="1" ht="60">
      <c r="A477" s="185">
        <v>467</v>
      </c>
      <c r="B477" s="185" t="s">
        <v>79</v>
      </c>
      <c r="C477" s="185" t="s">
        <v>130</v>
      </c>
      <c r="D477" s="185" t="s">
        <v>578</v>
      </c>
      <c r="E477" s="185" t="s">
        <v>617</v>
      </c>
      <c r="F477" s="185" t="s">
        <v>1818</v>
      </c>
      <c r="G477" s="185" t="s">
        <v>1819</v>
      </c>
      <c r="H477" s="185" t="s">
        <v>131</v>
      </c>
      <c r="I477" s="185">
        <v>14.85</v>
      </c>
      <c r="J477" s="185" t="s">
        <v>130</v>
      </c>
      <c r="K477" s="185"/>
      <c r="L477" s="185"/>
      <c r="M477" s="185">
        <v>13</v>
      </c>
      <c r="N477" s="185">
        <v>0</v>
      </c>
      <c r="O477" s="185">
        <v>8</v>
      </c>
      <c r="P477" s="185">
        <v>5</v>
      </c>
      <c r="Q477" s="185">
        <v>0</v>
      </c>
      <c r="R477" s="185">
        <v>0</v>
      </c>
      <c r="S477" s="185">
        <v>0</v>
      </c>
      <c r="T477" s="185">
        <v>13</v>
      </c>
      <c r="U477" s="185">
        <v>0</v>
      </c>
      <c r="V477" s="185">
        <v>1684.07782258065</v>
      </c>
      <c r="W477" s="185"/>
      <c r="X477" s="185" t="s">
        <v>1820</v>
      </c>
      <c r="Y477" s="185" t="s">
        <v>141</v>
      </c>
      <c r="Z477" s="185" t="s">
        <v>142</v>
      </c>
      <c r="AA477" s="185">
        <v>0</v>
      </c>
      <c r="AB477" s="186"/>
      <c r="AC477" s="186"/>
    </row>
    <row r="478" spans="1:29" s="187" customFormat="1">
      <c r="A478" s="185">
        <v>468</v>
      </c>
      <c r="B478" s="185" t="s">
        <v>79</v>
      </c>
      <c r="C478" s="185" t="s">
        <v>161</v>
      </c>
      <c r="D478" s="185" t="s">
        <v>579</v>
      </c>
      <c r="E478" s="185" t="s">
        <v>617</v>
      </c>
      <c r="F478" s="185" t="s">
        <v>1821</v>
      </c>
      <c r="G478" s="185" t="s">
        <v>1822</v>
      </c>
      <c r="H478" s="185" t="s">
        <v>145</v>
      </c>
      <c r="I478" s="185">
        <v>2.4</v>
      </c>
      <c r="J478" s="185" t="s">
        <v>161</v>
      </c>
      <c r="K478" s="185"/>
      <c r="L478" s="185"/>
      <c r="M478" s="185">
        <v>24</v>
      </c>
      <c r="N478" s="185">
        <v>0</v>
      </c>
      <c r="O478" s="185">
        <v>6</v>
      </c>
      <c r="P478" s="185">
        <v>18</v>
      </c>
      <c r="Q478" s="185">
        <v>0</v>
      </c>
      <c r="R478" s="185">
        <v>0</v>
      </c>
      <c r="S478" s="185">
        <v>0</v>
      </c>
      <c r="T478" s="185">
        <v>24</v>
      </c>
      <c r="U478" s="185">
        <v>0</v>
      </c>
      <c r="V478" s="185">
        <v>203.01935483871</v>
      </c>
      <c r="W478" s="185"/>
      <c r="X478" s="185"/>
      <c r="Y478" s="185"/>
      <c r="Z478" s="185"/>
      <c r="AA478" s="185">
        <v>1</v>
      </c>
      <c r="AB478" s="186"/>
      <c r="AC478" s="186"/>
    </row>
    <row r="479" spans="1:29" s="187" customFormat="1" ht="60">
      <c r="A479" s="185">
        <v>469</v>
      </c>
      <c r="B479" s="185" t="s">
        <v>79</v>
      </c>
      <c r="C479" s="185" t="s">
        <v>130</v>
      </c>
      <c r="D479" s="185" t="s">
        <v>580</v>
      </c>
      <c r="E479" s="185" t="s">
        <v>617</v>
      </c>
      <c r="F479" s="185" t="s">
        <v>1823</v>
      </c>
      <c r="G479" s="185" t="s">
        <v>1824</v>
      </c>
      <c r="H479" s="185" t="s">
        <v>131</v>
      </c>
      <c r="I479" s="185">
        <v>1.2170000000000001</v>
      </c>
      <c r="J479" s="185" t="s">
        <v>130</v>
      </c>
      <c r="K479" s="185"/>
      <c r="L479" s="185"/>
      <c r="M479" s="185">
        <v>7</v>
      </c>
      <c r="N479" s="185">
        <v>0</v>
      </c>
      <c r="O479" s="185">
        <v>0</v>
      </c>
      <c r="P479" s="185">
        <v>7</v>
      </c>
      <c r="Q479" s="185">
        <v>0</v>
      </c>
      <c r="R479" s="185">
        <v>0</v>
      </c>
      <c r="S479" s="185">
        <v>0</v>
      </c>
      <c r="T479" s="185">
        <v>7</v>
      </c>
      <c r="U479" s="185">
        <v>0</v>
      </c>
      <c r="V479" s="185">
        <v>30.621290322580599</v>
      </c>
      <c r="W479" s="185"/>
      <c r="X479" s="185" t="s">
        <v>1825</v>
      </c>
      <c r="Y479" s="185" t="s">
        <v>132</v>
      </c>
      <c r="Z479" s="185" t="s">
        <v>469</v>
      </c>
      <c r="AA479" s="185">
        <v>1</v>
      </c>
      <c r="AB479" s="186"/>
      <c r="AC479" s="186"/>
    </row>
    <row r="480" spans="1:29" s="187" customFormat="1" ht="60">
      <c r="A480" s="185">
        <v>470</v>
      </c>
      <c r="B480" s="185" t="s">
        <v>79</v>
      </c>
      <c r="C480" s="185" t="s">
        <v>130</v>
      </c>
      <c r="D480" s="185" t="s">
        <v>402</v>
      </c>
      <c r="E480" s="185" t="s">
        <v>617</v>
      </c>
      <c r="F480" s="185" t="s">
        <v>1826</v>
      </c>
      <c r="G480" s="185" t="s">
        <v>1827</v>
      </c>
      <c r="H480" s="185" t="s">
        <v>131</v>
      </c>
      <c r="I480" s="185">
        <v>1.167</v>
      </c>
      <c r="J480" s="185" t="s">
        <v>130</v>
      </c>
      <c r="K480" s="185"/>
      <c r="L480" s="185"/>
      <c r="M480" s="185">
        <v>1</v>
      </c>
      <c r="N480" s="185">
        <v>0</v>
      </c>
      <c r="O480" s="185">
        <v>0</v>
      </c>
      <c r="P480" s="185">
        <v>1</v>
      </c>
      <c r="Q480" s="185">
        <v>0</v>
      </c>
      <c r="R480" s="185">
        <v>0</v>
      </c>
      <c r="S480" s="185">
        <v>1</v>
      </c>
      <c r="T480" s="185">
        <v>0</v>
      </c>
      <c r="U480" s="185">
        <v>0</v>
      </c>
      <c r="V480" s="185">
        <v>112.13552419354799</v>
      </c>
      <c r="W480" s="185"/>
      <c r="X480" s="185" t="s">
        <v>1828</v>
      </c>
      <c r="Y480" s="185" t="s">
        <v>132</v>
      </c>
      <c r="Z480" s="185" t="s">
        <v>469</v>
      </c>
      <c r="AA480" s="185">
        <v>1</v>
      </c>
      <c r="AB480" s="186"/>
      <c r="AC480" s="186"/>
    </row>
    <row r="481" spans="1:29" s="187" customFormat="1">
      <c r="A481" s="185">
        <v>471</v>
      </c>
      <c r="B481" s="185" t="s">
        <v>79</v>
      </c>
      <c r="C481" s="185" t="s">
        <v>146</v>
      </c>
      <c r="D481" s="185" t="s">
        <v>167</v>
      </c>
      <c r="E481" s="185" t="s">
        <v>617</v>
      </c>
      <c r="F481" s="185" t="s">
        <v>1829</v>
      </c>
      <c r="G481" s="185" t="s">
        <v>1830</v>
      </c>
      <c r="H481" s="185" t="s">
        <v>145</v>
      </c>
      <c r="I481" s="185">
        <v>6.3330000000000002</v>
      </c>
      <c r="J481" s="185" t="s">
        <v>146</v>
      </c>
      <c r="K481" s="185"/>
      <c r="L481" s="185"/>
      <c r="M481" s="185">
        <v>166</v>
      </c>
      <c r="N481" s="185">
        <v>0</v>
      </c>
      <c r="O481" s="185">
        <v>6</v>
      </c>
      <c r="P481" s="185">
        <v>160</v>
      </c>
      <c r="Q481" s="185">
        <v>0</v>
      </c>
      <c r="R481" s="185">
        <v>0</v>
      </c>
      <c r="S481" s="185">
        <v>0</v>
      </c>
      <c r="T481" s="185">
        <v>166</v>
      </c>
      <c r="U481" s="185">
        <v>0</v>
      </c>
      <c r="V481" s="185">
        <v>1950.5214395161299</v>
      </c>
      <c r="W481" s="185"/>
      <c r="X481" s="185"/>
      <c r="Y481" s="185"/>
      <c r="Z481" s="185"/>
      <c r="AA481" s="185">
        <v>1</v>
      </c>
      <c r="AB481" s="186"/>
      <c r="AC481" s="186"/>
    </row>
    <row r="482" spans="1:29" s="187" customFormat="1" ht="60">
      <c r="A482" s="185">
        <v>472</v>
      </c>
      <c r="B482" s="185" t="s">
        <v>79</v>
      </c>
      <c r="C482" s="185" t="s">
        <v>130</v>
      </c>
      <c r="D482" s="185" t="s">
        <v>305</v>
      </c>
      <c r="E482" s="185" t="s">
        <v>617</v>
      </c>
      <c r="F482" s="185" t="s">
        <v>1831</v>
      </c>
      <c r="G482" s="185" t="s">
        <v>1832</v>
      </c>
      <c r="H482" s="185" t="s">
        <v>131</v>
      </c>
      <c r="I482" s="185">
        <v>6.8330000000000002</v>
      </c>
      <c r="J482" s="185" t="s">
        <v>130</v>
      </c>
      <c r="K482" s="185"/>
      <c r="L482" s="185"/>
      <c r="M482" s="185">
        <v>90</v>
      </c>
      <c r="N482" s="185">
        <v>0</v>
      </c>
      <c r="O482" s="185">
        <v>0</v>
      </c>
      <c r="P482" s="185">
        <v>90</v>
      </c>
      <c r="Q482" s="185">
        <v>0</v>
      </c>
      <c r="R482" s="185">
        <v>0</v>
      </c>
      <c r="S482" s="185">
        <v>0</v>
      </c>
      <c r="T482" s="185">
        <v>90</v>
      </c>
      <c r="U482" s="185">
        <v>0</v>
      </c>
      <c r="V482" s="185">
        <v>1053.26470295699</v>
      </c>
      <c r="W482" s="185"/>
      <c r="X482" s="185" t="s">
        <v>1833</v>
      </c>
      <c r="Y482" s="185" t="s">
        <v>132</v>
      </c>
      <c r="Z482" s="185" t="s">
        <v>469</v>
      </c>
      <c r="AA482" s="185">
        <v>1</v>
      </c>
      <c r="AB482" s="186"/>
      <c r="AC482" s="186"/>
    </row>
    <row r="483" spans="1:29" s="187" customFormat="1" ht="45">
      <c r="A483" s="185">
        <v>473</v>
      </c>
      <c r="B483" s="185" t="s">
        <v>79</v>
      </c>
      <c r="C483" s="185" t="s">
        <v>130</v>
      </c>
      <c r="D483" s="185" t="s">
        <v>581</v>
      </c>
      <c r="E483" s="185" t="s">
        <v>617</v>
      </c>
      <c r="F483" s="185" t="s">
        <v>1834</v>
      </c>
      <c r="G483" s="185" t="s">
        <v>1835</v>
      </c>
      <c r="H483" s="185" t="s">
        <v>131</v>
      </c>
      <c r="I483" s="185">
        <v>1.25</v>
      </c>
      <c r="J483" s="185" t="s">
        <v>130</v>
      </c>
      <c r="K483" s="185"/>
      <c r="L483" s="185"/>
      <c r="M483" s="185">
        <v>64</v>
      </c>
      <c r="N483" s="185">
        <v>0</v>
      </c>
      <c r="O483" s="185">
        <v>2</v>
      </c>
      <c r="P483" s="185">
        <v>62</v>
      </c>
      <c r="Q483" s="185">
        <v>0</v>
      </c>
      <c r="R483" s="185">
        <v>0</v>
      </c>
      <c r="S483" s="185">
        <v>0</v>
      </c>
      <c r="T483" s="185">
        <v>64</v>
      </c>
      <c r="U483" s="185">
        <v>0</v>
      </c>
      <c r="V483" s="185">
        <v>191.008064516129</v>
      </c>
      <c r="W483" s="185"/>
      <c r="X483" s="185" t="s">
        <v>1836</v>
      </c>
      <c r="Y483" s="185" t="s">
        <v>132</v>
      </c>
      <c r="Z483" s="185" t="s">
        <v>469</v>
      </c>
      <c r="AA483" s="185">
        <v>1</v>
      </c>
      <c r="AB483" s="186"/>
      <c r="AC483" s="186"/>
    </row>
    <row r="484" spans="1:29" s="187" customFormat="1" ht="165">
      <c r="A484" s="185">
        <v>474</v>
      </c>
      <c r="B484" s="185" t="s">
        <v>79</v>
      </c>
      <c r="C484" s="185" t="s">
        <v>130</v>
      </c>
      <c r="D484" s="185" t="s">
        <v>582</v>
      </c>
      <c r="E484" s="185" t="s">
        <v>617</v>
      </c>
      <c r="F484" s="185" t="s">
        <v>1837</v>
      </c>
      <c r="G484" s="185" t="s">
        <v>1838</v>
      </c>
      <c r="H484" s="185" t="s">
        <v>131</v>
      </c>
      <c r="I484" s="185">
        <v>1.1499999999999999</v>
      </c>
      <c r="J484" s="185" t="s">
        <v>130</v>
      </c>
      <c r="K484" s="185"/>
      <c r="L484" s="185"/>
      <c r="M484" s="185">
        <v>565</v>
      </c>
      <c r="N484" s="185">
        <v>0</v>
      </c>
      <c r="O484" s="185">
        <v>33</v>
      </c>
      <c r="P484" s="185">
        <v>532</v>
      </c>
      <c r="Q484" s="185">
        <v>0</v>
      </c>
      <c r="R484" s="185">
        <v>0</v>
      </c>
      <c r="S484" s="185">
        <v>2</v>
      </c>
      <c r="T484" s="185">
        <v>563</v>
      </c>
      <c r="U484" s="185">
        <v>0</v>
      </c>
      <c r="V484" s="185">
        <v>1047.50470430108</v>
      </c>
      <c r="W484" s="185"/>
      <c r="X484" s="185" t="s">
        <v>1839</v>
      </c>
      <c r="Y484" s="185" t="s">
        <v>132</v>
      </c>
      <c r="Z484" s="185" t="s">
        <v>469</v>
      </c>
      <c r="AA484" s="185">
        <v>1</v>
      </c>
      <c r="AB484" s="186"/>
      <c r="AC484" s="186"/>
    </row>
    <row r="485" spans="1:29" s="187" customFormat="1">
      <c r="A485" s="185">
        <v>475</v>
      </c>
      <c r="B485" s="185" t="s">
        <v>79</v>
      </c>
      <c r="C485" s="185" t="s">
        <v>146</v>
      </c>
      <c r="D485" s="185" t="s">
        <v>584</v>
      </c>
      <c r="E485" s="185" t="s">
        <v>617</v>
      </c>
      <c r="F485" s="185" t="s">
        <v>1840</v>
      </c>
      <c r="G485" s="185" t="s">
        <v>1841</v>
      </c>
      <c r="H485" s="185" t="s">
        <v>145</v>
      </c>
      <c r="I485" s="185">
        <v>3</v>
      </c>
      <c r="J485" s="185" t="s">
        <v>146</v>
      </c>
      <c r="K485" s="185"/>
      <c r="L485" s="185"/>
      <c r="M485" s="185">
        <v>63</v>
      </c>
      <c r="N485" s="185">
        <v>0</v>
      </c>
      <c r="O485" s="185">
        <v>8</v>
      </c>
      <c r="P485" s="185">
        <v>55</v>
      </c>
      <c r="Q485" s="185">
        <v>0</v>
      </c>
      <c r="R485" s="185">
        <v>0</v>
      </c>
      <c r="S485" s="185">
        <v>0</v>
      </c>
      <c r="T485" s="185">
        <v>63</v>
      </c>
      <c r="U485" s="185">
        <v>0</v>
      </c>
      <c r="V485" s="185">
        <v>258.65322580645199</v>
      </c>
      <c r="W485" s="185"/>
      <c r="X485" s="185"/>
      <c r="Y485" s="185"/>
      <c r="Z485" s="185"/>
      <c r="AA485" s="185">
        <v>1</v>
      </c>
      <c r="AB485" s="186"/>
      <c r="AC485" s="186"/>
    </row>
    <row r="486" spans="1:29" s="187" customFormat="1" ht="45">
      <c r="A486" s="185">
        <v>476</v>
      </c>
      <c r="B486" s="185" t="s">
        <v>79</v>
      </c>
      <c r="C486" s="185" t="s">
        <v>143</v>
      </c>
      <c r="D486" s="185" t="s">
        <v>583</v>
      </c>
      <c r="E486" s="185" t="s">
        <v>617</v>
      </c>
      <c r="F486" s="185" t="s">
        <v>1842</v>
      </c>
      <c r="G486" s="185" t="s">
        <v>1843</v>
      </c>
      <c r="H486" s="185" t="s">
        <v>145</v>
      </c>
      <c r="I486" s="185">
        <v>1.667</v>
      </c>
      <c r="J486" s="185" t="s">
        <v>143</v>
      </c>
      <c r="K486" s="185"/>
      <c r="L486" s="185"/>
      <c r="M486" s="185">
        <v>135</v>
      </c>
      <c r="N486" s="185">
        <v>0</v>
      </c>
      <c r="O486" s="185">
        <v>0</v>
      </c>
      <c r="P486" s="185">
        <v>135</v>
      </c>
      <c r="Q486" s="185">
        <v>0</v>
      </c>
      <c r="R486" s="185">
        <v>0</v>
      </c>
      <c r="S486" s="185">
        <v>0</v>
      </c>
      <c r="T486" s="185">
        <v>135</v>
      </c>
      <c r="U486" s="185">
        <v>0</v>
      </c>
      <c r="V486" s="185">
        <v>128.00498655914001</v>
      </c>
      <c r="W486" s="185"/>
      <c r="X486" s="185"/>
      <c r="Y486" s="185"/>
      <c r="Z486" s="185"/>
      <c r="AA486" s="185">
        <v>1</v>
      </c>
      <c r="AB486" s="186"/>
      <c r="AC486" s="186"/>
    </row>
    <row r="487" spans="1:29" s="187" customFormat="1" ht="60">
      <c r="A487" s="185">
        <v>477</v>
      </c>
      <c r="B487" s="185" t="s">
        <v>79</v>
      </c>
      <c r="C487" s="185" t="s">
        <v>143</v>
      </c>
      <c r="D487" s="185" t="s">
        <v>585</v>
      </c>
      <c r="E487" s="185" t="s">
        <v>617</v>
      </c>
      <c r="F487" s="185" t="s">
        <v>1844</v>
      </c>
      <c r="G487" s="185" t="s">
        <v>1845</v>
      </c>
      <c r="H487" s="185" t="s">
        <v>131</v>
      </c>
      <c r="I487" s="185">
        <v>4.617</v>
      </c>
      <c r="J487" s="185" t="s">
        <v>143</v>
      </c>
      <c r="K487" s="185"/>
      <c r="L487" s="185"/>
      <c r="M487" s="185">
        <v>2</v>
      </c>
      <c r="N487" s="185">
        <v>0</v>
      </c>
      <c r="O487" s="185">
        <v>0</v>
      </c>
      <c r="P487" s="185">
        <v>2</v>
      </c>
      <c r="Q487" s="185">
        <v>0</v>
      </c>
      <c r="R487" s="185">
        <v>0</v>
      </c>
      <c r="S487" s="185">
        <v>0</v>
      </c>
      <c r="T487" s="185">
        <v>2</v>
      </c>
      <c r="U487" s="185">
        <v>0</v>
      </c>
      <c r="V487" s="185">
        <v>0</v>
      </c>
      <c r="W487" s="185"/>
      <c r="X487" s="185" t="s">
        <v>1846</v>
      </c>
      <c r="Y487" s="185" t="s">
        <v>132</v>
      </c>
      <c r="Z487" s="185" t="s">
        <v>469</v>
      </c>
      <c r="AA487" s="185">
        <v>1</v>
      </c>
      <c r="AB487" s="186"/>
      <c r="AC487" s="186"/>
    </row>
    <row r="488" spans="1:29" s="187" customFormat="1" ht="75">
      <c r="A488" s="185">
        <v>478</v>
      </c>
      <c r="B488" s="185" t="s">
        <v>79</v>
      </c>
      <c r="C488" s="185" t="s">
        <v>130</v>
      </c>
      <c r="D488" s="185" t="s">
        <v>586</v>
      </c>
      <c r="E488" s="185" t="s">
        <v>617</v>
      </c>
      <c r="F488" s="185" t="s">
        <v>1847</v>
      </c>
      <c r="G488" s="185" t="s">
        <v>1848</v>
      </c>
      <c r="H488" s="185" t="s">
        <v>131</v>
      </c>
      <c r="I488" s="185">
        <v>1.2170000000000001</v>
      </c>
      <c r="J488" s="185" t="s">
        <v>130</v>
      </c>
      <c r="K488" s="185"/>
      <c r="L488" s="185"/>
      <c r="M488" s="185">
        <v>51</v>
      </c>
      <c r="N488" s="185">
        <v>0</v>
      </c>
      <c r="O488" s="185">
        <v>13</v>
      </c>
      <c r="P488" s="185">
        <v>38</v>
      </c>
      <c r="Q488" s="185">
        <v>0</v>
      </c>
      <c r="R488" s="185">
        <v>0</v>
      </c>
      <c r="S488" s="185">
        <v>0</v>
      </c>
      <c r="T488" s="185">
        <v>51</v>
      </c>
      <c r="U488" s="185">
        <v>0</v>
      </c>
      <c r="V488" s="185">
        <v>293.939850806452</v>
      </c>
      <c r="W488" s="185"/>
      <c r="X488" s="185" t="s">
        <v>1849</v>
      </c>
      <c r="Y488" s="185" t="s">
        <v>132</v>
      </c>
      <c r="Z488" s="185" t="s">
        <v>469</v>
      </c>
      <c r="AA488" s="185">
        <v>1</v>
      </c>
      <c r="AB488" s="186"/>
      <c r="AC488" s="186"/>
    </row>
    <row r="489" spans="1:29" s="187" customFormat="1">
      <c r="A489" s="185">
        <v>479</v>
      </c>
      <c r="B489" s="185" t="s">
        <v>79</v>
      </c>
      <c r="C489" s="185" t="s">
        <v>146</v>
      </c>
      <c r="D489" s="185" t="s">
        <v>468</v>
      </c>
      <c r="E489" s="185" t="s">
        <v>617</v>
      </c>
      <c r="F489" s="185" t="s">
        <v>1850</v>
      </c>
      <c r="G489" s="185" t="s">
        <v>1851</v>
      </c>
      <c r="H489" s="185" t="s">
        <v>145</v>
      </c>
      <c r="I489" s="185">
        <v>1.917</v>
      </c>
      <c r="J489" s="185" t="s">
        <v>146</v>
      </c>
      <c r="K489" s="185"/>
      <c r="L489" s="185"/>
      <c r="M489" s="185">
        <v>15</v>
      </c>
      <c r="N489" s="185">
        <v>0</v>
      </c>
      <c r="O489" s="185">
        <v>11</v>
      </c>
      <c r="P489" s="185">
        <v>4</v>
      </c>
      <c r="Q489" s="185">
        <v>0</v>
      </c>
      <c r="R489" s="185">
        <v>0</v>
      </c>
      <c r="S489" s="185">
        <v>0</v>
      </c>
      <c r="T489" s="185">
        <v>15</v>
      </c>
      <c r="U489" s="185">
        <v>0</v>
      </c>
      <c r="V489" s="185">
        <v>447.24589112903197</v>
      </c>
      <c r="W489" s="185"/>
      <c r="X489" s="185"/>
      <c r="Y489" s="185"/>
      <c r="Z489" s="185"/>
      <c r="AA489" s="185">
        <v>1</v>
      </c>
      <c r="AB489" s="186"/>
      <c r="AC489" s="186"/>
    </row>
    <row r="490" spans="1:29" s="187" customFormat="1" ht="30">
      <c r="A490" s="185">
        <v>480</v>
      </c>
      <c r="B490" s="185" t="s">
        <v>79</v>
      </c>
      <c r="C490" s="185" t="s">
        <v>146</v>
      </c>
      <c r="D490" s="185" t="s">
        <v>587</v>
      </c>
      <c r="E490" s="185" t="s">
        <v>617</v>
      </c>
      <c r="F490" s="185" t="s">
        <v>1852</v>
      </c>
      <c r="G490" s="185" t="s">
        <v>1853</v>
      </c>
      <c r="H490" s="185" t="s">
        <v>145</v>
      </c>
      <c r="I490" s="185">
        <v>1.75</v>
      </c>
      <c r="J490" s="185" t="s">
        <v>146</v>
      </c>
      <c r="K490" s="185"/>
      <c r="L490" s="185"/>
      <c r="M490" s="185">
        <v>84</v>
      </c>
      <c r="N490" s="185">
        <v>0</v>
      </c>
      <c r="O490" s="185">
        <v>15</v>
      </c>
      <c r="P490" s="185">
        <v>69</v>
      </c>
      <c r="Q490" s="185">
        <v>0</v>
      </c>
      <c r="R490" s="185">
        <v>0</v>
      </c>
      <c r="S490" s="185">
        <v>1</v>
      </c>
      <c r="T490" s="185">
        <v>83</v>
      </c>
      <c r="U490" s="185">
        <v>0</v>
      </c>
      <c r="V490" s="185">
        <v>590.30040322580703</v>
      </c>
      <c r="W490" s="185"/>
      <c r="X490" s="185"/>
      <c r="Y490" s="185"/>
      <c r="Z490" s="185"/>
      <c r="AA490" s="185">
        <v>1</v>
      </c>
      <c r="AB490" s="186"/>
      <c r="AC490" s="186"/>
    </row>
    <row r="491" spans="1:29" s="187" customFormat="1" ht="165">
      <c r="A491" s="185">
        <v>481</v>
      </c>
      <c r="B491" s="185" t="s">
        <v>79</v>
      </c>
      <c r="C491" s="185" t="s">
        <v>130</v>
      </c>
      <c r="D491" s="185" t="s">
        <v>588</v>
      </c>
      <c r="E491" s="185" t="s">
        <v>617</v>
      </c>
      <c r="F491" s="185" t="s">
        <v>1854</v>
      </c>
      <c r="G491" s="185" t="s">
        <v>1855</v>
      </c>
      <c r="H491" s="185" t="s">
        <v>131</v>
      </c>
      <c r="I491" s="185">
        <v>4.5999999999999996</v>
      </c>
      <c r="J491" s="185" t="s">
        <v>130</v>
      </c>
      <c r="K491" s="185"/>
      <c r="L491" s="185"/>
      <c r="M491" s="185">
        <v>441</v>
      </c>
      <c r="N491" s="185">
        <v>0</v>
      </c>
      <c r="O491" s="185">
        <v>0</v>
      </c>
      <c r="P491" s="185">
        <v>441</v>
      </c>
      <c r="Q491" s="185">
        <v>0</v>
      </c>
      <c r="R491" s="185">
        <v>0</v>
      </c>
      <c r="S491" s="185">
        <v>0</v>
      </c>
      <c r="T491" s="185">
        <v>441</v>
      </c>
      <c r="U491" s="185">
        <v>0</v>
      </c>
      <c r="V491" s="185">
        <v>2102.8430107526901</v>
      </c>
      <c r="W491" s="185"/>
      <c r="X491" s="185" t="s">
        <v>1856</v>
      </c>
      <c r="Y491" s="185" t="s">
        <v>141</v>
      </c>
      <c r="Z491" s="185" t="s">
        <v>142</v>
      </c>
      <c r="AA491" s="185">
        <v>0</v>
      </c>
      <c r="AB491" s="186"/>
      <c r="AC491" s="186"/>
    </row>
    <row r="492" spans="1:29" s="187" customFormat="1" ht="150">
      <c r="A492" s="185">
        <v>482</v>
      </c>
      <c r="B492" s="185" t="s">
        <v>79</v>
      </c>
      <c r="C492" s="185" t="s">
        <v>130</v>
      </c>
      <c r="D492" s="185" t="s">
        <v>589</v>
      </c>
      <c r="E492" s="185" t="s">
        <v>617</v>
      </c>
      <c r="F492" s="185" t="s">
        <v>1857</v>
      </c>
      <c r="G492" s="185" t="s">
        <v>1858</v>
      </c>
      <c r="H492" s="185" t="s">
        <v>131</v>
      </c>
      <c r="I492" s="185">
        <v>0.1</v>
      </c>
      <c r="J492" s="185" t="s">
        <v>130</v>
      </c>
      <c r="K492" s="185"/>
      <c r="L492" s="185"/>
      <c r="M492" s="185">
        <v>179</v>
      </c>
      <c r="N492" s="185">
        <v>0</v>
      </c>
      <c r="O492" s="185">
        <v>35</v>
      </c>
      <c r="P492" s="185">
        <v>144</v>
      </c>
      <c r="Q492" s="185">
        <v>0</v>
      </c>
      <c r="R492" s="185">
        <v>0</v>
      </c>
      <c r="S492" s="185">
        <v>3</v>
      </c>
      <c r="T492" s="185">
        <v>176</v>
      </c>
      <c r="U492" s="185">
        <v>0</v>
      </c>
      <c r="V492" s="185">
        <v>53.718548387096803</v>
      </c>
      <c r="W492" s="185"/>
      <c r="X492" s="185" t="s">
        <v>1859</v>
      </c>
      <c r="Y492" s="185" t="s">
        <v>141</v>
      </c>
      <c r="Z492" s="185" t="s">
        <v>142</v>
      </c>
      <c r="AA492" s="185">
        <v>0</v>
      </c>
      <c r="AB492" s="186"/>
      <c r="AC492" s="186"/>
    </row>
    <row r="493" spans="1:29" s="187" customFormat="1" ht="150">
      <c r="A493" s="185">
        <v>483</v>
      </c>
      <c r="B493" s="185" t="s">
        <v>79</v>
      </c>
      <c r="C493" s="185" t="s">
        <v>130</v>
      </c>
      <c r="D493" s="185" t="s">
        <v>589</v>
      </c>
      <c r="E493" s="185" t="s">
        <v>617</v>
      </c>
      <c r="F493" s="185" t="s">
        <v>1860</v>
      </c>
      <c r="G493" s="185" t="s">
        <v>1861</v>
      </c>
      <c r="H493" s="185" t="s">
        <v>131</v>
      </c>
      <c r="I493" s="185">
        <v>0.2</v>
      </c>
      <c r="J493" s="185" t="s">
        <v>130</v>
      </c>
      <c r="K493" s="185"/>
      <c r="L493" s="185"/>
      <c r="M493" s="185">
        <v>179</v>
      </c>
      <c r="N493" s="185">
        <v>0</v>
      </c>
      <c r="O493" s="185">
        <v>35</v>
      </c>
      <c r="P493" s="185">
        <v>144</v>
      </c>
      <c r="Q493" s="185">
        <v>0</v>
      </c>
      <c r="R493" s="185">
        <v>0</v>
      </c>
      <c r="S493" s="185">
        <v>3</v>
      </c>
      <c r="T493" s="185">
        <v>176</v>
      </c>
      <c r="U493" s="185">
        <v>0</v>
      </c>
      <c r="V493" s="185">
        <v>107.437096774194</v>
      </c>
      <c r="W493" s="185"/>
      <c r="X493" s="185" t="s">
        <v>1859</v>
      </c>
      <c r="Y493" s="185" t="s">
        <v>141</v>
      </c>
      <c r="Z493" s="185" t="s">
        <v>142</v>
      </c>
      <c r="AA493" s="185">
        <v>0</v>
      </c>
      <c r="AB493" s="186"/>
      <c r="AC493" s="186"/>
    </row>
    <row r="494" spans="1:29" s="187" customFormat="1">
      <c r="A494" s="185">
        <v>484</v>
      </c>
      <c r="B494" s="185" t="s">
        <v>79</v>
      </c>
      <c r="C494" s="185" t="s">
        <v>143</v>
      </c>
      <c r="D494" s="185" t="s">
        <v>217</v>
      </c>
      <c r="E494" s="185" t="s">
        <v>640</v>
      </c>
      <c r="F494" s="185" t="s">
        <v>1862</v>
      </c>
      <c r="G494" s="185" t="s">
        <v>1863</v>
      </c>
      <c r="H494" s="185" t="s">
        <v>145</v>
      </c>
      <c r="I494" s="185">
        <v>6.9169999999999998</v>
      </c>
      <c r="J494" s="185" t="s">
        <v>143</v>
      </c>
      <c r="K494" s="185"/>
      <c r="L494" s="185"/>
      <c r="M494" s="185">
        <v>139</v>
      </c>
      <c r="N494" s="185">
        <v>0</v>
      </c>
      <c r="O494" s="185">
        <v>2</v>
      </c>
      <c r="P494" s="185">
        <v>137</v>
      </c>
      <c r="Q494" s="185">
        <v>0</v>
      </c>
      <c r="R494" s="185">
        <v>0</v>
      </c>
      <c r="S494" s="185">
        <v>1</v>
      </c>
      <c r="T494" s="185">
        <v>138</v>
      </c>
      <c r="U494" s="185">
        <v>0</v>
      </c>
      <c r="V494" s="185">
        <v>707.71880510752703</v>
      </c>
      <c r="W494" s="185"/>
      <c r="X494" s="185"/>
      <c r="Y494" s="185"/>
      <c r="Z494" s="185"/>
      <c r="AA494" s="185">
        <v>1</v>
      </c>
      <c r="AB494" s="186"/>
      <c r="AC494" s="186"/>
    </row>
    <row r="495" spans="1:29" s="187" customFormat="1">
      <c r="A495" s="185">
        <v>485</v>
      </c>
      <c r="B495" s="185" t="s">
        <v>79</v>
      </c>
      <c r="C495" s="185" t="s">
        <v>161</v>
      </c>
      <c r="D495" s="185" t="s">
        <v>579</v>
      </c>
      <c r="E495" s="185" t="s">
        <v>617</v>
      </c>
      <c r="F495" s="185" t="s">
        <v>1864</v>
      </c>
      <c r="G495" s="185" t="s">
        <v>1865</v>
      </c>
      <c r="H495" s="185" t="s">
        <v>145</v>
      </c>
      <c r="I495" s="185">
        <v>1.5329999999999999</v>
      </c>
      <c r="J495" s="185" t="s">
        <v>161</v>
      </c>
      <c r="K495" s="185"/>
      <c r="L495" s="185"/>
      <c r="M495" s="185">
        <v>24</v>
      </c>
      <c r="N495" s="185">
        <v>0</v>
      </c>
      <c r="O495" s="185">
        <v>6</v>
      </c>
      <c r="P495" s="185">
        <v>18</v>
      </c>
      <c r="Q495" s="185">
        <v>0</v>
      </c>
      <c r="R495" s="185">
        <v>0</v>
      </c>
      <c r="S495" s="185">
        <v>0</v>
      </c>
      <c r="T495" s="185">
        <v>24</v>
      </c>
      <c r="U495" s="185">
        <v>0</v>
      </c>
      <c r="V495" s="185">
        <v>275.53820564516099</v>
      </c>
      <c r="W495" s="185"/>
      <c r="X495" s="185"/>
      <c r="Y495" s="185"/>
      <c r="Z495" s="185"/>
      <c r="AA495" s="185">
        <v>1</v>
      </c>
      <c r="AB495" s="186"/>
      <c r="AC495" s="186"/>
    </row>
    <row r="496" spans="1:29" s="187" customFormat="1" ht="60">
      <c r="A496" s="185">
        <v>486</v>
      </c>
      <c r="B496" s="185" t="s">
        <v>79</v>
      </c>
      <c r="C496" s="185" t="s">
        <v>130</v>
      </c>
      <c r="D496" s="185" t="s">
        <v>590</v>
      </c>
      <c r="E496" s="185" t="s">
        <v>617</v>
      </c>
      <c r="F496" s="185" t="s">
        <v>1866</v>
      </c>
      <c r="G496" s="185" t="s">
        <v>1867</v>
      </c>
      <c r="H496" s="185" t="s">
        <v>131</v>
      </c>
      <c r="I496" s="185">
        <v>2.25</v>
      </c>
      <c r="J496" s="185" t="s">
        <v>130</v>
      </c>
      <c r="K496" s="185"/>
      <c r="L496" s="185"/>
      <c r="M496" s="185">
        <v>88</v>
      </c>
      <c r="N496" s="185">
        <v>0</v>
      </c>
      <c r="O496" s="185">
        <v>6</v>
      </c>
      <c r="P496" s="185">
        <v>82</v>
      </c>
      <c r="Q496" s="185">
        <v>0</v>
      </c>
      <c r="R496" s="185">
        <v>0</v>
      </c>
      <c r="S496" s="185">
        <v>0</v>
      </c>
      <c r="T496" s="185">
        <v>88</v>
      </c>
      <c r="U496" s="185">
        <v>0</v>
      </c>
      <c r="V496" s="185">
        <v>303.94657258064501</v>
      </c>
      <c r="W496" s="185"/>
      <c r="X496" s="185" t="s">
        <v>1868</v>
      </c>
      <c r="Y496" s="185" t="s">
        <v>141</v>
      </c>
      <c r="Z496" s="185" t="s">
        <v>142</v>
      </c>
      <c r="AA496" s="185">
        <v>0</v>
      </c>
      <c r="AB496" s="186"/>
      <c r="AC496" s="186"/>
    </row>
    <row r="497" spans="1:29" s="187" customFormat="1" ht="60">
      <c r="A497" s="185">
        <v>487</v>
      </c>
      <c r="B497" s="185" t="s">
        <v>79</v>
      </c>
      <c r="C497" s="185" t="s">
        <v>143</v>
      </c>
      <c r="D497" s="185" t="s">
        <v>552</v>
      </c>
      <c r="E497" s="185" t="s">
        <v>617</v>
      </c>
      <c r="F497" s="185" t="s">
        <v>1869</v>
      </c>
      <c r="G497" s="185" t="s">
        <v>1870</v>
      </c>
      <c r="H497" s="185" t="s">
        <v>131</v>
      </c>
      <c r="I497" s="185">
        <v>21.7</v>
      </c>
      <c r="J497" s="185" t="s">
        <v>143</v>
      </c>
      <c r="K497" s="185"/>
      <c r="L497" s="185"/>
      <c r="M497" s="185">
        <v>1</v>
      </c>
      <c r="N497" s="185">
        <v>0</v>
      </c>
      <c r="O497" s="185">
        <v>0</v>
      </c>
      <c r="P497" s="185">
        <v>1</v>
      </c>
      <c r="Q497" s="185">
        <v>0</v>
      </c>
      <c r="R497" s="185">
        <v>0</v>
      </c>
      <c r="S497" s="185">
        <v>1</v>
      </c>
      <c r="T497" s="185">
        <v>0</v>
      </c>
      <c r="U497" s="185">
        <v>0</v>
      </c>
      <c r="V497" s="185">
        <v>817.71666666666704</v>
      </c>
      <c r="W497" s="185"/>
      <c r="X497" s="185" t="s">
        <v>1871</v>
      </c>
      <c r="Y497" s="185" t="s">
        <v>141</v>
      </c>
      <c r="Z497" s="185" t="s">
        <v>142</v>
      </c>
      <c r="AA497" s="185">
        <v>0</v>
      </c>
      <c r="AB497" s="186"/>
      <c r="AC497" s="186"/>
    </row>
    <row r="498" spans="1:29" s="187" customFormat="1" ht="30">
      <c r="A498" s="185">
        <v>488</v>
      </c>
      <c r="B498" s="185" t="s">
        <v>79</v>
      </c>
      <c r="C498" s="185" t="s">
        <v>143</v>
      </c>
      <c r="D498" s="185" t="s">
        <v>591</v>
      </c>
      <c r="E498" s="185" t="s">
        <v>617</v>
      </c>
      <c r="F498" s="185" t="s">
        <v>1872</v>
      </c>
      <c r="G498" s="185" t="s">
        <v>1873</v>
      </c>
      <c r="H498" s="185" t="s">
        <v>145</v>
      </c>
      <c r="I498" s="185">
        <v>1.7</v>
      </c>
      <c r="J498" s="185" t="s">
        <v>143</v>
      </c>
      <c r="K498" s="185"/>
      <c r="L498" s="185"/>
      <c r="M498" s="185">
        <v>4</v>
      </c>
      <c r="N498" s="185">
        <v>0</v>
      </c>
      <c r="O498" s="185">
        <v>0</v>
      </c>
      <c r="P498" s="185">
        <v>4</v>
      </c>
      <c r="Q498" s="185">
        <v>0</v>
      </c>
      <c r="R498" s="185">
        <v>0</v>
      </c>
      <c r="S498" s="185">
        <v>3</v>
      </c>
      <c r="T498" s="185">
        <v>1</v>
      </c>
      <c r="U498" s="185">
        <v>0</v>
      </c>
      <c r="V498" s="185">
        <v>386.12849462365602</v>
      </c>
      <c r="W498" s="185"/>
      <c r="X498" s="185"/>
      <c r="Y498" s="185"/>
      <c r="Z498" s="185"/>
      <c r="AA498" s="185">
        <v>1</v>
      </c>
      <c r="AB498" s="186"/>
      <c r="AC498" s="186"/>
    </row>
    <row r="499" spans="1:29" s="187" customFormat="1" ht="30">
      <c r="A499" s="185">
        <v>489</v>
      </c>
      <c r="B499" s="185" t="s">
        <v>79</v>
      </c>
      <c r="C499" s="185" t="s">
        <v>146</v>
      </c>
      <c r="D499" s="185" t="s">
        <v>592</v>
      </c>
      <c r="E499" s="185" t="s">
        <v>617</v>
      </c>
      <c r="F499" s="185" t="s">
        <v>1874</v>
      </c>
      <c r="G499" s="185" t="s">
        <v>1875</v>
      </c>
      <c r="H499" s="185" t="s">
        <v>145</v>
      </c>
      <c r="I499" s="185">
        <v>0.05</v>
      </c>
      <c r="J499" s="185" t="s">
        <v>146</v>
      </c>
      <c r="K499" s="185"/>
      <c r="L499" s="185"/>
      <c r="M499" s="185">
        <v>80</v>
      </c>
      <c r="N499" s="185">
        <v>0</v>
      </c>
      <c r="O499" s="185">
        <v>2</v>
      </c>
      <c r="P499" s="185">
        <v>78</v>
      </c>
      <c r="Q499" s="185">
        <v>0</v>
      </c>
      <c r="R499" s="185">
        <v>0</v>
      </c>
      <c r="S499" s="185">
        <v>0</v>
      </c>
      <c r="T499" s="185">
        <v>80</v>
      </c>
      <c r="U499" s="185">
        <v>0</v>
      </c>
      <c r="V499" s="185">
        <v>6.6739247311828001</v>
      </c>
      <c r="W499" s="185"/>
      <c r="X499" s="185"/>
      <c r="Y499" s="185"/>
      <c r="Z499" s="185"/>
      <c r="AA499" s="185">
        <v>1</v>
      </c>
      <c r="AB499" s="186"/>
      <c r="AC499" s="186"/>
    </row>
    <row r="500" spans="1:29" s="187" customFormat="1">
      <c r="A500" s="185">
        <v>490</v>
      </c>
      <c r="B500" s="185" t="s">
        <v>79</v>
      </c>
      <c r="C500" s="185" t="s">
        <v>146</v>
      </c>
      <c r="D500" s="185" t="s">
        <v>593</v>
      </c>
      <c r="E500" s="185" t="s">
        <v>617</v>
      </c>
      <c r="F500" s="185" t="s">
        <v>1876</v>
      </c>
      <c r="G500" s="185" t="s">
        <v>1877</v>
      </c>
      <c r="H500" s="185" t="s">
        <v>145</v>
      </c>
      <c r="I500" s="185">
        <v>0.75</v>
      </c>
      <c r="J500" s="185" t="s">
        <v>146</v>
      </c>
      <c r="K500" s="185"/>
      <c r="L500" s="185"/>
      <c r="M500" s="185">
        <v>19</v>
      </c>
      <c r="N500" s="185">
        <v>0</v>
      </c>
      <c r="O500" s="185">
        <v>0</v>
      </c>
      <c r="P500" s="185">
        <v>19</v>
      </c>
      <c r="Q500" s="185">
        <v>0</v>
      </c>
      <c r="R500" s="185">
        <v>0</v>
      </c>
      <c r="S500" s="185">
        <v>0</v>
      </c>
      <c r="T500" s="185">
        <v>19</v>
      </c>
      <c r="U500" s="185">
        <v>0</v>
      </c>
      <c r="V500" s="185">
        <v>19.919354838709701</v>
      </c>
      <c r="W500" s="185"/>
      <c r="X500" s="185"/>
      <c r="Y500" s="185"/>
      <c r="Z500" s="185"/>
      <c r="AA500" s="185">
        <v>1</v>
      </c>
      <c r="AB500" s="186"/>
      <c r="AC500" s="186"/>
    </row>
    <row r="501" spans="1:29" s="187" customFormat="1">
      <c r="A501" s="185">
        <v>491</v>
      </c>
      <c r="B501" s="185" t="s">
        <v>79</v>
      </c>
      <c r="C501" s="185" t="s">
        <v>146</v>
      </c>
      <c r="D501" s="185" t="s">
        <v>594</v>
      </c>
      <c r="E501" s="185" t="s">
        <v>617</v>
      </c>
      <c r="F501" s="185" t="s">
        <v>1878</v>
      </c>
      <c r="G501" s="185" t="s">
        <v>1879</v>
      </c>
      <c r="H501" s="185" t="s">
        <v>145</v>
      </c>
      <c r="I501" s="185">
        <v>3</v>
      </c>
      <c r="J501" s="185" t="s">
        <v>146</v>
      </c>
      <c r="K501" s="185"/>
      <c r="L501" s="185"/>
      <c r="M501" s="185">
        <v>285</v>
      </c>
      <c r="N501" s="185">
        <v>0</v>
      </c>
      <c r="O501" s="185">
        <v>9</v>
      </c>
      <c r="P501" s="185">
        <v>276</v>
      </c>
      <c r="Q501" s="185">
        <v>0</v>
      </c>
      <c r="R501" s="185">
        <v>0</v>
      </c>
      <c r="S501" s="185">
        <v>0</v>
      </c>
      <c r="T501" s="185">
        <v>285</v>
      </c>
      <c r="U501" s="185">
        <v>0</v>
      </c>
      <c r="V501" s="185">
        <v>453.84274193548401</v>
      </c>
      <c r="W501" s="185"/>
      <c r="X501" s="185"/>
      <c r="Y501" s="185"/>
      <c r="Z501" s="185"/>
      <c r="AA501" s="185">
        <v>1</v>
      </c>
      <c r="AB501" s="186"/>
      <c r="AC501" s="186"/>
    </row>
    <row r="502" spans="1:29" s="187" customFormat="1">
      <c r="A502" s="185">
        <v>492</v>
      </c>
      <c r="B502" s="185" t="s">
        <v>79</v>
      </c>
      <c r="C502" s="185" t="s">
        <v>146</v>
      </c>
      <c r="D502" s="185" t="s">
        <v>595</v>
      </c>
      <c r="E502" s="185" t="s">
        <v>617</v>
      </c>
      <c r="F502" s="185" t="s">
        <v>1880</v>
      </c>
      <c r="G502" s="185" t="s">
        <v>1881</v>
      </c>
      <c r="H502" s="185" t="s">
        <v>145</v>
      </c>
      <c r="I502" s="185">
        <v>2.0499999999999998</v>
      </c>
      <c r="J502" s="185" t="s">
        <v>146</v>
      </c>
      <c r="K502" s="185"/>
      <c r="L502" s="185"/>
      <c r="M502" s="185">
        <v>5</v>
      </c>
      <c r="N502" s="185">
        <v>0</v>
      </c>
      <c r="O502" s="185">
        <v>3</v>
      </c>
      <c r="P502" s="185">
        <v>2</v>
      </c>
      <c r="Q502" s="185">
        <v>0</v>
      </c>
      <c r="R502" s="185">
        <v>0</v>
      </c>
      <c r="S502" s="185">
        <v>0</v>
      </c>
      <c r="T502" s="185">
        <v>5</v>
      </c>
      <c r="U502" s="185">
        <v>0</v>
      </c>
      <c r="V502" s="185">
        <v>140.12741935483899</v>
      </c>
      <c r="W502" s="185"/>
      <c r="X502" s="185"/>
      <c r="Y502" s="185"/>
      <c r="Z502" s="185"/>
      <c r="AA502" s="185">
        <v>1</v>
      </c>
      <c r="AB502" s="186"/>
      <c r="AC502" s="186"/>
    </row>
    <row r="503" spans="1:29" s="187" customFormat="1" ht="60">
      <c r="A503" s="185">
        <v>493</v>
      </c>
      <c r="B503" s="185" t="s">
        <v>79</v>
      </c>
      <c r="C503" s="185" t="s">
        <v>130</v>
      </c>
      <c r="D503" s="185" t="s">
        <v>596</v>
      </c>
      <c r="E503" s="185" t="s">
        <v>617</v>
      </c>
      <c r="F503" s="185" t="s">
        <v>1882</v>
      </c>
      <c r="G503" s="185" t="s">
        <v>1883</v>
      </c>
      <c r="H503" s="185" t="s">
        <v>131</v>
      </c>
      <c r="I503" s="185">
        <v>3.85</v>
      </c>
      <c r="J503" s="185" t="s">
        <v>130</v>
      </c>
      <c r="K503" s="185"/>
      <c r="L503" s="185"/>
      <c r="M503" s="185">
        <v>166</v>
      </c>
      <c r="N503" s="185">
        <v>0</v>
      </c>
      <c r="O503" s="185">
        <v>6</v>
      </c>
      <c r="P503" s="185">
        <v>160</v>
      </c>
      <c r="Q503" s="185">
        <v>0</v>
      </c>
      <c r="R503" s="185">
        <v>0</v>
      </c>
      <c r="S503" s="185">
        <v>0</v>
      </c>
      <c r="T503" s="185">
        <v>166</v>
      </c>
      <c r="U503" s="185">
        <v>0</v>
      </c>
      <c r="V503" s="185">
        <v>1185.7741263440901</v>
      </c>
      <c r="W503" s="185"/>
      <c r="X503" s="185" t="s">
        <v>1884</v>
      </c>
      <c r="Y503" s="185" t="s">
        <v>141</v>
      </c>
      <c r="Z503" s="185" t="s">
        <v>142</v>
      </c>
      <c r="AA503" s="185">
        <v>1</v>
      </c>
      <c r="AB503" s="186"/>
      <c r="AC503" s="186"/>
    </row>
    <row r="504" spans="1:29" s="187" customFormat="1">
      <c r="A504" s="185">
        <v>494</v>
      </c>
      <c r="B504" s="185" t="s">
        <v>79</v>
      </c>
      <c r="C504" s="185" t="s">
        <v>146</v>
      </c>
      <c r="D504" s="185" t="s">
        <v>597</v>
      </c>
      <c r="E504" s="185" t="s">
        <v>617</v>
      </c>
      <c r="F504" s="185" t="s">
        <v>1885</v>
      </c>
      <c r="G504" s="185" t="s">
        <v>1886</v>
      </c>
      <c r="H504" s="185" t="s">
        <v>145</v>
      </c>
      <c r="I504" s="185">
        <v>1.2330000000000001</v>
      </c>
      <c r="J504" s="185" t="s">
        <v>146</v>
      </c>
      <c r="K504" s="185"/>
      <c r="L504" s="185"/>
      <c r="M504" s="185">
        <v>266</v>
      </c>
      <c r="N504" s="185">
        <v>0</v>
      </c>
      <c r="O504" s="185">
        <v>0</v>
      </c>
      <c r="P504" s="185">
        <v>266</v>
      </c>
      <c r="Q504" s="185">
        <v>0</v>
      </c>
      <c r="R504" s="185">
        <v>0</v>
      </c>
      <c r="S504" s="185">
        <v>0</v>
      </c>
      <c r="T504" s="185">
        <v>266</v>
      </c>
      <c r="U504" s="185">
        <v>0</v>
      </c>
      <c r="V504" s="185">
        <v>523.95870967741905</v>
      </c>
      <c r="W504" s="185"/>
      <c r="X504" s="185"/>
      <c r="Y504" s="185"/>
      <c r="Z504" s="185"/>
      <c r="AA504" s="185">
        <v>1</v>
      </c>
      <c r="AB504" s="186"/>
      <c r="AC504" s="186"/>
    </row>
    <row r="505" spans="1:29" s="187" customFormat="1">
      <c r="A505" s="185">
        <v>495</v>
      </c>
      <c r="B505" s="185" t="s">
        <v>79</v>
      </c>
      <c r="C505" s="185" t="s">
        <v>146</v>
      </c>
      <c r="D505" s="185" t="s">
        <v>598</v>
      </c>
      <c r="E505" s="185" t="s">
        <v>617</v>
      </c>
      <c r="F505" s="185" t="s">
        <v>1887</v>
      </c>
      <c r="G505" s="185" t="s">
        <v>1888</v>
      </c>
      <c r="H505" s="185" t="s">
        <v>145</v>
      </c>
      <c r="I505" s="185">
        <v>2.3330000000000002</v>
      </c>
      <c r="J505" s="185" t="s">
        <v>146</v>
      </c>
      <c r="K505" s="185"/>
      <c r="L505" s="185"/>
      <c r="M505" s="185">
        <v>164</v>
      </c>
      <c r="N505" s="185">
        <v>0</v>
      </c>
      <c r="O505" s="185">
        <v>7</v>
      </c>
      <c r="P505" s="185">
        <v>157</v>
      </c>
      <c r="Q505" s="185">
        <v>0</v>
      </c>
      <c r="R505" s="185">
        <v>0</v>
      </c>
      <c r="S505" s="185">
        <v>0</v>
      </c>
      <c r="T505" s="185">
        <v>164</v>
      </c>
      <c r="U505" s="185">
        <v>0</v>
      </c>
      <c r="V505" s="185">
        <v>1199.5727836021499</v>
      </c>
      <c r="W505" s="185"/>
      <c r="X505" s="185"/>
      <c r="Y505" s="185"/>
      <c r="Z505" s="185"/>
      <c r="AA505" s="185">
        <v>1</v>
      </c>
      <c r="AB505" s="186"/>
      <c r="AC505" s="186"/>
    </row>
    <row r="506" spans="1:29" s="187" customFormat="1" ht="150">
      <c r="A506" s="185">
        <v>496</v>
      </c>
      <c r="B506" s="185" t="s">
        <v>79</v>
      </c>
      <c r="C506" s="185" t="s">
        <v>130</v>
      </c>
      <c r="D506" s="185" t="s">
        <v>599</v>
      </c>
      <c r="E506" s="185" t="s">
        <v>617</v>
      </c>
      <c r="F506" s="185" t="s">
        <v>1889</v>
      </c>
      <c r="G506" s="185" t="s">
        <v>1890</v>
      </c>
      <c r="H506" s="185" t="s">
        <v>131</v>
      </c>
      <c r="I506" s="185">
        <v>1.417</v>
      </c>
      <c r="J506" s="185" t="s">
        <v>130</v>
      </c>
      <c r="K506" s="185"/>
      <c r="L506" s="185"/>
      <c r="M506" s="185">
        <v>656</v>
      </c>
      <c r="N506" s="185">
        <v>0</v>
      </c>
      <c r="O506" s="185">
        <v>6</v>
      </c>
      <c r="P506" s="185">
        <v>650</v>
      </c>
      <c r="Q506" s="185">
        <v>0</v>
      </c>
      <c r="R506" s="185">
        <v>0</v>
      </c>
      <c r="S506" s="185">
        <v>2</v>
      </c>
      <c r="T506" s="185">
        <v>654</v>
      </c>
      <c r="U506" s="185">
        <v>0</v>
      </c>
      <c r="V506" s="185">
        <v>2128.2235349462399</v>
      </c>
      <c r="W506" s="185"/>
      <c r="X506" s="185" t="s">
        <v>1891</v>
      </c>
      <c r="Y506" s="185" t="s">
        <v>132</v>
      </c>
      <c r="Z506" s="185" t="s">
        <v>469</v>
      </c>
      <c r="AA506" s="185">
        <v>1</v>
      </c>
      <c r="AB506" s="186"/>
      <c r="AC506" s="186"/>
    </row>
    <row r="507" spans="1:29" s="187" customFormat="1" ht="75">
      <c r="A507" s="185">
        <v>497</v>
      </c>
      <c r="B507" s="185" t="s">
        <v>79</v>
      </c>
      <c r="C507" s="185" t="s">
        <v>130</v>
      </c>
      <c r="D507" s="185" t="s">
        <v>600</v>
      </c>
      <c r="E507" s="185" t="s">
        <v>617</v>
      </c>
      <c r="F507" s="185" t="s">
        <v>1892</v>
      </c>
      <c r="G507" s="185" t="s">
        <v>1893</v>
      </c>
      <c r="H507" s="185" t="s">
        <v>131</v>
      </c>
      <c r="I507" s="185">
        <v>0.15</v>
      </c>
      <c r="J507" s="185" t="s">
        <v>130</v>
      </c>
      <c r="K507" s="185"/>
      <c r="L507" s="185"/>
      <c r="M507" s="185">
        <v>175</v>
      </c>
      <c r="N507" s="185">
        <v>0</v>
      </c>
      <c r="O507" s="185">
        <v>15</v>
      </c>
      <c r="P507" s="185">
        <v>160</v>
      </c>
      <c r="Q507" s="185">
        <v>0</v>
      </c>
      <c r="R507" s="185">
        <v>0</v>
      </c>
      <c r="S507" s="185">
        <v>0</v>
      </c>
      <c r="T507" s="185">
        <v>175</v>
      </c>
      <c r="U507" s="185">
        <v>0</v>
      </c>
      <c r="V507" s="185">
        <v>26.146774193548399</v>
      </c>
      <c r="W507" s="185"/>
      <c r="X507" s="185" t="s">
        <v>1894</v>
      </c>
      <c r="Y507" s="185" t="s">
        <v>132</v>
      </c>
      <c r="Z507" s="185" t="s">
        <v>469</v>
      </c>
      <c r="AA507" s="185">
        <v>1</v>
      </c>
      <c r="AB507" s="186"/>
      <c r="AC507" s="186"/>
    </row>
    <row r="508" spans="1:29" s="187" customFormat="1" ht="45">
      <c r="A508" s="185">
        <v>498</v>
      </c>
      <c r="B508" s="185" t="s">
        <v>79</v>
      </c>
      <c r="C508" s="185" t="s">
        <v>130</v>
      </c>
      <c r="D508" s="185" t="s">
        <v>601</v>
      </c>
      <c r="E508" s="185" t="s">
        <v>617</v>
      </c>
      <c r="F508" s="185" t="s">
        <v>1892</v>
      </c>
      <c r="G508" s="185" t="s">
        <v>1893</v>
      </c>
      <c r="H508" s="185" t="s">
        <v>131</v>
      </c>
      <c r="I508" s="185">
        <v>0.15</v>
      </c>
      <c r="J508" s="185" t="s">
        <v>130</v>
      </c>
      <c r="K508" s="185"/>
      <c r="L508" s="185"/>
      <c r="M508" s="185">
        <v>182</v>
      </c>
      <c r="N508" s="185">
        <v>0</v>
      </c>
      <c r="O508" s="185">
        <v>21</v>
      </c>
      <c r="P508" s="185">
        <v>161</v>
      </c>
      <c r="Q508" s="185">
        <v>0</v>
      </c>
      <c r="R508" s="185">
        <v>0</v>
      </c>
      <c r="S508" s="185">
        <v>0</v>
      </c>
      <c r="T508" s="185">
        <v>182</v>
      </c>
      <c r="U508" s="185">
        <v>0</v>
      </c>
      <c r="V508" s="185">
        <v>40.8276209677419</v>
      </c>
      <c r="W508" s="185"/>
      <c r="X508" s="185" t="s">
        <v>1895</v>
      </c>
      <c r="Y508" s="185" t="s">
        <v>132</v>
      </c>
      <c r="Z508" s="185" t="s">
        <v>469</v>
      </c>
      <c r="AA508" s="185">
        <v>1</v>
      </c>
      <c r="AB508" s="186"/>
      <c r="AC508" s="186"/>
    </row>
    <row r="509" spans="1:29" s="187" customFormat="1" ht="75">
      <c r="A509" s="185">
        <v>499</v>
      </c>
      <c r="B509" s="185" t="s">
        <v>79</v>
      </c>
      <c r="C509" s="185" t="s">
        <v>130</v>
      </c>
      <c r="D509" s="185" t="s">
        <v>602</v>
      </c>
      <c r="E509" s="185" t="s">
        <v>617</v>
      </c>
      <c r="F509" s="185" t="s">
        <v>1896</v>
      </c>
      <c r="G509" s="185" t="s">
        <v>1897</v>
      </c>
      <c r="H509" s="185" t="s">
        <v>131</v>
      </c>
      <c r="I509" s="185">
        <v>14.117000000000001</v>
      </c>
      <c r="J509" s="185" t="s">
        <v>130</v>
      </c>
      <c r="K509" s="185"/>
      <c r="L509" s="185"/>
      <c r="M509" s="185">
        <v>2</v>
      </c>
      <c r="N509" s="185">
        <v>0</v>
      </c>
      <c r="O509" s="185">
        <v>0</v>
      </c>
      <c r="P509" s="185">
        <v>2</v>
      </c>
      <c r="Q509" s="185">
        <v>0</v>
      </c>
      <c r="R509" s="185">
        <v>0</v>
      </c>
      <c r="S509" s="185">
        <v>2</v>
      </c>
      <c r="T509" s="185">
        <v>0</v>
      </c>
      <c r="U509" s="185">
        <v>0</v>
      </c>
      <c r="V509" s="185">
        <v>1301.5532459677399</v>
      </c>
      <c r="W509" s="185"/>
      <c r="X509" s="185" t="s">
        <v>1898</v>
      </c>
      <c r="Y509" s="185" t="s">
        <v>141</v>
      </c>
      <c r="Z509" s="185" t="s">
        <v>142</v>
      </c>
      <c r="AA509" s="185">
        <v>0</v>
      </c>
      <c r="AB509" s="186"/>
      <c r="AC509" s="186"/>
    </row>
    <row r="510" spans="1:29" s="187" customFormat="1" ht="105">
      <c r="A510" s="185">
        <v>500</v>
      </c>
      <c r="B510" s="185" t="s">
        <v>79</v>
      </c>
      <c r="C510" s="185" t="s">
        <v>130</v>
      </c>
      <c r="D510" s="185" t="s">
        <v>603</v>
      </c>
      <c r="E510" s="185" t="s">
        <v>617</v>
      </c>
      <c r="F510" s="185" t="s">
        <v>1899</v>
      </c>
      <c r="G510" s="185" t="s">
        <v>1900</v>
      </c>
      <c r="H510" s="185" t="s">
        <v>131</v>
      </c>
      <c r="I510" s="185">
        <v>6.55</v>
      </c>
      <c r="J510" s="185" t="s">
        <v>130</v>
      </c>
      <c r="K510" s="185"/>
      <c r="L510" s="185"/>
      <c r="M510" s="185">
        <v>303</v>
      </c>
      <c r="N510" s="185">
        <v>0</v>
      </c>
      <c r="O510" s="185">
        <v>29</v>
      </c>
      <c r="P510" s="185">
        <v>274</v>
      </c>
      <c r="Q510" s="185">
        <v>0</v>
      </c>
      <c r="R510" s="185">
        <v>0</v>
      </c>
      <c r="S510" s="185">
        <v>1</v>
      </c>
      <c r="T510" s="185">
        <v>302</v>
      </c>
      <c r="U510" s="185">
        <v>0</v>
      </c>
      <c r="V510" s="185">
        <v>2067.33494623656</v>
      </c>
      <c r="W510" s="185"/>
      <c r="X510" s="185" t="s">
        <v>1901</v>
      </c>
      <c r="Y510" s="185" t="s">
        <v>141</v>
      </c>
      <c r="Z510" s="185" t="s">
        <v>142</v>
      </c>
      <c r="AA510" s="185">
        <v>0</v>
      </c>
      <c r="AB510" s="186"/>
      <c r="AC510" s="186"/>
    </row>
    <row r="511" spans="1:29" s="187" customFormat="1" ht="30">
      <c r="A511" s="185">
        <v>501</v>
      </c>
      <c r="B511" s="185" t="s">
        <v>79</v>
      </c>
      <c r="C511" s="185" t="s">
        <v>146</v>
      </c>
      <c r="D511" s="185" t="s">
        <v>591</v>
      </c>
      <c r="E511" s="185" t="s">
        <v>617</v>
      </c>
      <c r="F511" s="185" t="s">
        <v>1902</v>
      </c>
      <c r="G511" s="185" t="s">
        <v>1903</v>
      </c>
      <c r="H511" s="185" t="s">
        <v>145</v>
      </c>
      <c r="I511" s="185">
        <v>1.9</v>
      </c>
      <c r="J511" s="185" t="s">
        <v>146</v>
      </c>
      <c r="K511" s="185"/>
      <c r="L511" s="185"/>
      <c r="M511" s="185">
        <v>4</v>
      </c>
      <c r="N511" s="185">
        <v>0</v>
      </c>
      <c r="O511" s="185">
        <v>0</v>
      </c>
      <c r="P511" s="185">
        <v>4</v>
      </c>
      <c r="Q511" s="185">
        <v>0</v>
      </c>
      <c r="R511" s="185">
        <v>0</v>
      </c>
      <c r="S511" s="185">
        <v>3</v>
      </c>
      <c r="T511" s="185">
        <v>1</v>
      </c>
      <c r="U511" s="185">
        <v>0</v>
      </c>
      <c r="V511" s="185">
        <v>431.55537634408603</v>
      </c>
      <c r="W511" s="185"/>
      <c r="X511" s="185"/>
      <c r="Y511" s="185"/>
      <c r="Z511" s="185"/>
      <c r="AA511" s="185">
        <v>1</v>
      </c>
      <c r="AB511" s="186"/>
      <c r="AC511" s="186"/>
    </row>
    <row r="512" spans="1:29" s="187" customFormat="1" ht="60">
      <c r="A512" s="185">
        <v>502</v>
      </c>
      <c r="B512" s="185" t="s">
        <v>79</v>
      </c>
      <c r="C512" s="185" t="s">
        <v>146</v>
      </c>
      <c r="D512" s="185" t="s">
        <v>604</v>
      </c>
      <c r="E512" s="185" t="s">
        <v>617</v>
      </c>
      <c r="F512" s="185" t="s">
        <v>1904</v>
      </c>
      <c r="G512" s="185" t="s">
        <v>1905</v>
      </c>
      <c r="H512" s="185" t="s">
        <v>131</v>
      </c>
      <c r="I512" s="185">
        <v>5.4169999999999998</v>
      </c>
      <c r="J512" s="185" t="s">
        <v>146</v>
      </c>
      <c r="K512" s="185"/>
      <c r="L512" s="185"/>
      <c r="M512" s="185">
        <v>12</v>
      </c>
      <c r="N512" s="185">
        <v>0</v>
      </c>
      <c r="O512" s="185">
        <v>6</v>
      </c>
      <c r="P512" s="185">
        <v>6</v>
      </c>
      <c r="Q512" s="185">
        <v>0</v>
      </c>
      <c r="R512" s="185">
        <v>0</v>
      </c>
      <c r="S512" s="185">
        <v>2</v>
      </c>
      <c r="T512" s="185">
        <v>10</v>
      </c>
      <c r="U512" s="185">
        <v>0</v>
      </c>
      <c r="V512" s="185">
        <v>450.13522580645201</v>
      </c>
      <c r="W512" s="185"/>
      <c r="X512" s="185" t="s">
        <v>1906</v>
      </c>
      <c r="Y512" s="185" t="s">
        <v>141</v>
      </c>
      <c r="Z512" s="185" t="s">
        <v>142</v>
      </c>
      <c r="AA512" s="185">
        <v>0</v>
      </c>
      <c r="AB512" s="186"/>
      <c r="AC512" s="186"/>
    </row>
    <row r="513" spans="1:29" s="187" customFormat="1" ht="60">
      <c r="A513" s="185">
        <v>503</v>
      </c>
      <c r="B513" s="185" t="s">
        <v>79</v>
      </c>
      <c r="C513" s="185" t="s">
        <v>130</v>
      </c>
      <c r="D513" s="185" t="s">
        <v>605</v>
      </c>
      <c r="E513" s="185" t="s">
        <v>617</v>
      </c>
      <c r="F513" s="185" t="s">
        <v>1907</v>
      </c>
      <c r="G513" s="185" t="s">
        <v>1908</v>
      </c>
      <c r="H513" s="185" t="s">
        <v>131</v>
      </c>
      <c r="I513" s="185">
        <v>3.9</v>
      </c>
      <c r="J513" s="185" t="s">
        <v>130</v>
      </c>
      <c r="K513" s="185"/>
      <c r="L513" s="185"/>
      <c r="M513" s="185">
        <v>1</v>
      </c>
      <c r="N513" s="185">
        <v>0</v>
      </c>
      <c r="O513" s="185">
        <v>0</v>
      </c>
      <c r="P513" s="185">
        <v>1</v>
      </c>
      <c r="Q513" s="185">
        <v>0</v>
      </c>
      <c r="R513" s="185">
        <v>0</v>
      </c>
      <c r="S513" s="185">
        <v>1</v>
      </c>
      <c r="T513" s="185">
        <v>0</v>
      </c>
      <c r="U513" s="185">
        <v>0</v>
      </c>
      <c r="V513" s="185">
        <v>0</v>
      </c>
      <c r="W513" s="185"/>
      <c r="X513" s="185" t="s">
        <v>1909</v>
      </c>
      <c r="Y513" s="185" t="s">
        <v>132</v>
      </c>
      <c r="Z513" s="185" t="s">
        <v>469</v>
      </c>
      <c r="AA513" s="185">
        <v>1</v>
      </c>
      <c r="AB513" s="186"/>
      <c r="AC513" s="186"/>
    </row>
    <row r="514" spans="1:29" s="187" customFormat="1"/>
    <row r="515" spans="1:29" s="187" customFormat="1"/>
    <row r="516" spans="1:29" s="187" customFormat="1"/>
    <row r="517" spans="1:29" s="187" customFormat="1"/>
    <row r="518" spans="1:29" s="187" customFormat="1"/>
    <row r="519" spans="1:29" s="187" customFormat="1"/>
    <row r="520" spans="1:29" s="187" customFormat="1"/>
    <row r="521" spans="1:29" s="187" customFormat="1"/>
    <row r="522" spans="1:29" s="187" customFormat="1"/>
    <row r="523" spans="1:29" s="187" customFormat="1"/>
    <row r="524" spans="1:29" s="187" customFormat="1"/>
    <row r="525" spans="1:29" s="187" customFormat="1"/>
    <row r="526" spans="1:29" s="187" customFormat="1"/>
    <row r="527" spans="1:29" s="187" customFormat="1"/>
    <row r="528" spans="1:29" s="187" customFormat="1"/>
    <row r="529" s="187" customFormat="1"/>
    <row r="530" s="187" customFormat="1"/>
    <row r="531" s="187" customFormat="1"/>
    <row r="532" s="187" customFormat="1"/>
    <row r="533" s="187" customFormat="1"/>
    <row r="534" s="187" customFormat="1"/>
    <row r="535" s="187" customFormat="1"/>
    <row r="536" s="187" customFormat="1"/>
    <row r="537" s="187" customFormat="1"/>
    <row r="538" s="187" customFormat="1"/>
    <row r="539" s="187" customFormat="1"/>
    <row r="540" s="187" customFormat="1"/>
    <row r="541" s="187" customFormat="1"/>
    <row r="542" s="187" customFormat="1"/>
    <row r="543" s="187" customFormat="1"/>
    <row r="544" s="187" customFormat="1"/>
    <row r="545" s="187" customFormat="1"/>
    <row r="546" s="187" customFormat="1"/>
    <row r="547" s="187" customFormat="1"/>
    <row r="548" s="187" customFormat="1"/>
    <row r="549" s="187" customFormat="1"/>
    <row r="550" s="187" customFormat="1"/>
    <row r="551" s="187" customFormat="1"/>
    <row r="552" s="187" customFormat="1"/>
    <row r="553" s="187" customFormat="1"/>
    <row r="554" s="187" customFormat="1"/>
    <row r="555" s="187" customFormat="1"/>
    <row r="556" s="187" customFormat="1"/>
    <row r="557" s="187" customFormat="1"/>
    <row r="558" s="187" customFormat="1"/>
    <row r="559" s="187" customFormat="1"/>
    <row r="560" s="187" customFormat="1"/>
    <row r="561" s="187" customFormat="1"/>
    <row r="562" s="187" customFormat="1"/>
    <row r="563" s="187" customFormat="1"/>
    <row r="564" s="187" customFormat="1"/>
    <row r="565" s="187" customFormat="1"/>
    <row r="566" s="187" customFormat="1"/>
    <row r="567" s="187" customFormat="1"/>
    <row r="568" s="187" customFormat="1"/>
    <row r="569" s="187" customFormat="1"/>
    <row r="570" s="187" customFormat="1"/>
    <row r="571" s="187" customFormat="1"/>
    <row r="572" s="187" customFormat="1"/>
    <row r="573" s="187" customFormat="1"/>
    <row r="574" s="187" customFormat="1"/>
    <row r="575" s="187" customFormat="1"/>
    <row r="576" s="187" customFormat="1"/>
    <row r="577" s="187" customFormat="1"/>
    <row r="578" s="187" customFormat="1"/>
    <row r="579" s="187" customFormat="1"/>
    <row r="580" s="187" customFormat="1"/>
    <row r="581" s="187" customFormat="1"/>
    <row r="582" s="187" customFormat="1"/>
    <row r="583" s="187" customFormat="1"/>
    <row r="584" s="187" customFormat="1"/>
    <row r="585" s="187" customFormat="1"/>
    <row r="586" s="187" customFormat="1"/>
    <row r="587" s="187" customFormat="1"/>
    <row r="588" s="187" customFormat="1"/>
    <row r="589" s="187" customFormat="1"/>
    <row r="590" s="187" customFormat="1"/>
    <row r="591" s="187" customFormat="1"/>
    <row r="592" s="187" customFormat="1"/>
    <row r="593" s="187" customFormat="1"/>
    <row r="594" s="187" customFormat="1"/>
    <row r="595" s="187" customFormat="1"/>
    <row r="596" s="187" customFormat="1"/>
    <row r="597" s="187" customFormat="1"/>
    <row r="598" s="187" customFormat="1"/>
    <row r="599" s="187" customFormat="1"/>
    <row r="600" s="187" customFormat="1"/>
    <row r="601" s="187" customFormat="1"/>
    <row r="602" s="187" customFormat="1"/>
    <row r="603" s="187" customFormat="1"/>
    <row r="604" s="187" customFormat="1"/>
    <row r="605" s="187" customFormat="1"/>
    <row r="606" s="187" customFormat="1"/>
    <row r="607" s="187" customFormat="1"/>
    <row r="608" s="187" customFormat="1"/>
    <row r="609" s="187" customFormat="1"/>
    <row r="610" s="187" customFormat="1"/>
    <row r="611" s="187" customFormat="1"/>
    <row r="612" s="187" customFormat="1"/>
    <row r="613" s="187" customFormat="1"/>
    <row r="614" s="187" customFormat="1"/>
    <row r="615" s="187" customFormat="1"/>
    <row r="616" s="187" customFormat="1"/>
    <row r="617" s="187" customFormat="1"/>
    <row r="618" s="187" customFormat="1"/>
    <row r="619" s="187" customFormat="1"/>
    <row r="620" s="187" customFormat="1"/>
    <row r="621" s="187" customFormat="1"/>
    <row r="622" s="187" customFormat="1"/>
    <row r="623" s="187" customFormat="1"/>
    <row r="624" s="187" customFormat="1"/>
    <row r="625" s="187" customFormat="1"/>
    <row r="626" s="187" customFormat="1"/>
    <row r="627" s="187" customFormat="1"/>
    <row r="628" s="187" customFormat="1"/>
    <row r="629" s="187" customFormat="1"/>
    <row r="630" s="187" customFormat="1"/>
    <row r="631" s="187" customFormat="1"/>
    <row r="632" s="187" customFormat="1"/>
    <row r="633" s="187" customFormat="1"/>
    <row r="634" s="187" customFormat="1"/>
    <row r="635" s="187" customFormat="1"/>
    <row r="636" s="187" customFormat="1"/>
    <row r="637" s="187" customFormat="1"/>
    <row r="638" s="187" customFormat="1"/>
    <row r="639" s="187" customFormat="1"/>
    <row r="640" s="187" customFormat="1"/>
    <row r="641" s="187" customFormat="1"/>
    <row r="642" s="187" customFormat="1"/>
    <row r="643" s="187" customFormat="1"/>
    <row r="644" s="187" customFormat="1"/>
    <row r="645" s="187" customFormat="1"/>
    <row r="646" s="187" customFormat="1"/>
    <row r="647" s="187" customFormat="1"/>
    <row r="648" s="187" customFormat="1"/>
    <row r="649" s="187" customFormat="1"/>
    <row r="650" s="187" customFormat="1"/>
    <row r="651" s="187" customFormat="1"/>
    <row r="652" s="187" customFormat="1"/>
    <row r="653" s="187" customFormat="1"/>
    <row r="654" s="187" customFormat="1"/>
    <row r="655" s="187" customFormat="1"/>
    <row r="656" s="187" customFormat="1"/>
    <row r="657" s="187" customFormat="1"/>
    <row r="658" s="187" customFormat="1"/>
    <row r="659" s="187" customFormat="1"/>
    <row r="660" s="187" customFormat="1"/>
    <row r="661" s="187" customFormat="1"/>
    <row r="662" s="187" customFormat="1"/>
    <row r="663" s="187" customFormat="1"/>
    <row r="664" s="187" customFormat="1"/>
    <row r="665" s="187" customFormat="1"/>
    <row r="666" s="187" customFormat="1"/>
    <row r="667" s="187" customFormat="1"/>
    <row r="668" s="187" customFormat="1"/>
    <row r="669" s="187" customFormat="1"/>
    <row r="670" s="187" customFormat="1"/>
    <row r="671" s="187" customFormat="1"/>
    <row r="672" s="187" customFormat="1"/>
    <row r="673" s="187" customFormat="1"/>
    <row r="674" s="187" customFormat="1"/>
    <row r="675" s="187" customFormat="1"/>
    <row r="676" s="187" customFormat="1"/>
    <row r="677" s="187" customFormat="1"/>
    <row r="678" s="187" customFormat="1"/>
    <row r="679" s="187" customFormat="1"/>
    <row r="680" s="187" customFormat="1"/>
    <row r="681" s="187" customFormat="1"/>
    <row r="682" s="187" customFormat="1"/>
    <row r="683" s="187" customFormat="1"/>
    <row r="684" s="187" customFormat="1"/>
    <row r="685" s="187" customFormat="1"/>
    <row r="686" s="187" customFormat="1"/>
    <row r="687" s="187" customFormat="1"/>
    <row r="688" s="187" customFormat="1"/>
    <row r="689" s="187" customFormat="1"/>
    <row r="690" s="187" customFormat="1"/>
    <row r="691" s="187" customFormat="1"/>
    <row r="692" s="187" customFormat="1"/>
    <row r="693" s="187" customFormat="1"/>
    <row r="694" s="187" customFormat="1"/>
    <row r="695" s="187" customFormat="1"/>
    <row r="696" s="187" customFormat="1"/>
    <row r="697" s="187" customFormat="1"/>
    <row r="698" s="187" customFormat="1"/>
    <row r="699" s="187" customFormat="1"/>
    <row r="700" s="187" customFormat="1"/>
    <row r="701" s="187" customFormat="1"/>
    <row r="702" s="187" customFormat="1"/>
    <row r="703" s="187" customFormat="1"/>
    <row r="704" s="187" customFormat="1"/>
    <row r="705" s="187" customFormat="1"/>
    <row r="706" s="187" customFormat="1"/>
    <row r="707" s="187" customFormat="1"/>
    <row r="708" s="187" customFormat="1"/>
    <row r="709" s="187" customFormat="1"/>
    <row r="710" s="187" customFormat="1"/>
    <row r="711" s="187" customFormat="1"/>
    <row r="712" s="187" customFormat="1"/>
    <row r="713" s="187" customFormat="1"/>
    <row r="714" s="187" customFormat="1"/>
    <row r="715" s="187" customFormat="1"/>
    <row r="716" s="187" customFormat="1"/>
    <row r="717" s="187" customFormat="1"/>
    <row r="718" s="187" customFormat="1"/>
    <row r="719" s="187" customFormat="1"/>
    <row r="720" s="187" customFormat="1"/>
    <row r="721" s="187" customFormat="1"/>
    <row r="722" s="187" customFormat="1"/>
    <row r="723" s="187" customFormat="1"/>
    <row r="724" s="187" customFormat="1"/>
    <row r="725" s="187" customFormat="1"/>
    <row r="726" s="187" customFormat="1"/>
    <row r="727" s="187" customFormat="1"/>
    <row r="728" s="187" customFormat="1"/>
    <row r="729" s="187" customFormat="1"/>
    <row r="730" s="187" customFormat="1"/>
    <row r="731" s="187" customFormat="1"/>
    <row r="732" s="187" customFormat="1"/>
    <row r="733" s="187" customFormat="1"/>
    <row r="734" s="187" customFormat="1"/>
    <row r="735" s="187" customFormat="1"/>
    <row r="736" s="187" customFormat="1"/>
    <row r="737" s="187" customFormat="1"/>
    <row r="738" s="187" customFormat="1"/>
    <row r="739" s="187" customFormat="1"/>
    <row r="740" s="187" customFormat="1"/>
    <row r="741" s="187" customFormat="1"/>
    <row r="742" s="187" customFormat="1"/>
    <row r="743" s="187" customFormat="1"/>
    <row r="744" s="187" customFormat="1"/>
    <row r="745" s="187" customFormat="1"/>
    <row r="746" s="187" customFormat="1"/>
    <row r="747" s="187" customFormat="1"/>
    <row r="748" s="187" customFormat="1"/>
    <row r="749" s="187" customFormat="1"/>
    <row r="750" s="187" customFormat="1"/>
    <row r="751" s="187" customFormat="1"/>
    <row r="752" s="187" customFormat="1"/>
    <row r="753" s="187" customFormat="1"/>
    <row r="754" s="187" customFormat="1"/>
    <row r="755" s="187" customFormat="1"/>
    <row r="756" s="187" customFormat="1"/>
    <row r="757" s="187" customFormat="1"/>
    <row r="758" s="187" customFormat="1"/>
    <row r="759" s="187" customFormat="1"/>
    <row r="760" s="187" customFormat="1"/>
    <row r="761" s="187" customFormat="1"/>
    <row r="762" s="187" customFormat="1"/>
    <row r="763" s="187" customFormat="1"/>
    <row r="764" s="187" customFormat="1"/>
    <row r="765" s="187" customFormat="1"/>
    <row r="766" s="187" customFormat="1"/>
    <row r="767" s="187" customFormat="1"/>
    <row r="768" s="187" customFormat="1"/>
    <row r="769" s="187" customFormat="1"/>
    <row r="770" s="187" customFormat="1"/>
    <row r="771" s="187" customFormat="1"/>
    <row r="772" s="187" customFormat="1"/>
    <row r="773" s="187" customFormat="1"/>
    <row r="774" s="187" customFormat="1"/>
    <row r="775" s="187" customFormat="1"/>
    <row r="776" s="187" customFormat="1"/>
    <row r="777" s="187" customFormat="1"/>
    <row r="778" s="187" customFormat="1"/>
    <row r="779" s="187" customFormat="1"/>
    <row r="780" s="187" customFormat="1"/>
    <row r="781" s="187" customFormat="1"/>
    <row r="782" s="187" customFormat="1"/>
    <row r="783" s="187" customFormat="1"/>
    <row r="784" s="187" customFormat="1"/>
    <row r="785" s="187" customFormat="1"/>
    <row r="786" s="187" customFormat="1"/>
    <row r="787" s="187" customFormat="1"/>
    <row r="788" s="187" customFormat="1"/>
    <row r="789" s="187" customFormat="1"/>
    <row r="790" s="187" customFormat="1"/>
    <row r="791" s="187" customFormat="1"/>
    <row r="792" s="187" customFormat="1"/>
    <row r="793" s="187" customFormat="1"/>
    <row r="794" s="187" customFormat="1"/>
    <row r="795" s="187" customFormat="1"/>
    <row r="796" s="187" customFormat="1"/>
    <row r="797" s="187" customFormat="1"/>
    <row r="798" s="187" customFormat="1"/>
    <row r="799" s="187" customFormat="1"/>
    <row r="800" s="187" customFormat="1"/>
    <row r="801" s="187" customFormat="1"/>
    <row r="802" s="187" customFormat="1"/>
    <row r="803" s="187" customFormat="1"/>
    <row r="804" s="187" customFormat="1"/>
    <row r="805" s="187" customFormat="1"/>
    <row r="806" s="187" customFormat="1"/>
    <row r="807" s="187" customFormat="1"/>
    <row r="808" s="187" customFormat="1"/>
    <row r="809" s="187" customFormat="1"/>
    <row r="810" s="187" customFormat="1"/>
    <row r="811" s="187" customFormat="1"/>
    <row r="812" s="187" customFormat="1"/>
    <row r="813" s="187" customFormat="1"/>
    <row r="814" s="187" customFormat="1"/>
    <row r="815" s="187" customFormat="1"/>
    <row r="816" s="187" customFormat="1"/>
    <row r="817" s="187" customFormat="1"/>
    <row r="818" s="187" customFormat="1"/>
    <row r="819" s="187" customFormat="1"/>
    <row r="820" s="187" customFormat="1"/>
    <row r="821" s="187" customFormat="1"/>
    <row r="822" s="187" customFormat="1"/>
    <row r="823" s="187" customFormat="1"/>
    <row r="824" s="187" customFormat="1"/>
    <row r="825" s="187" customFormat="1"/>
    <row r="826" s="187" customFormat="1"/>
    <row r="827" s="187" customFormat="1"/>
    <row r="828" s="187" customFormat="1"/>
    <row r="829" s="187" customFormat="1"/>
    <row r="830" s="187" customFormat="1"/>
    <row r="831" s="187" customFormat="1"/>
    <row r="832" s="187" customFormat="1"/>
    <row r="833" s="187" customFormat="1"/>
    <row r="834" s="187" customFormat="1"/>
    <row r="835" s="187" customFormat="1"/>
    <row r="836" s="187" customFormat="1"/>
    <row r="837" s="187" customFormat="1"/>
    <row r="838" s="187" customFormat="1"/>
    <row r="839" s="187" customFormat="1"/>
    <row r="840" s="187" customFormat="1"/>
    <row r="841" s="187" customFormat="1"/>
    <row r="842" s="187" customFormat="1"/>
    <row r="843" s="187" customFormat="1"/>
    <row r="844" s="187" customFormat="1"/>
    <row r="845" s="187" customFormat="1"/>
    <row r="846" s="187" customFormat="1"/>
    <row r="847" s="187" customFormat="1"/>
    <row r="848" s="187" customFormat="1"/>
    <row r="849" s="187" customFormat="1"/>
    <row r="850" s="187" customFormat="1"/>
    <row r="851" s="187" customFormat="1"/>
    <row r="852" s="187" customFormat="1"/>
    <row r="853" s="187" customFormat="1"/>
    <row r="854" s="187" customFormat="1"/>
    <row r="855" s="187" customFormat="1"/>
    <row r="856" s="187" customFormat="1"/>
    <row r="857" s="187" customFormat="1"/>
    <row r="858" s="187" customFormat="1"/>
    <row r="859" s="187" customFormat="1"/>
    <row r="860" s="187" customFormat="1"/>
    <row r="861" s="187" customFormat="1"/>
    <row r="862" s="187" customFormat="1"/>
    <row r="863" s="187" customFormat="1"/>
    <row r="864" s="187" customFormat="1"/>
    <row r="865" s="187" customFormat="1"/>
    <row r="866" s="187" customFormat="1"/>
    <row r="867" s="187" customFormat="1"/>
    <row r="868" s="187" customFormat="1"/>
    <row r="869" s="187" customFormat="1"/>
    <row r="870" s="187" customFormat="1"/>
    <row r="871" s="187" customFormat="1"/>
    <row r="872" s="187" customFormat="1"/>
    <row r="873" s="187" customFormat="1"/>
    <row r="874" s="187" customFormat="1"/>
    <row r="875" s="187" customFormat="1"/>
    <row r="876" s="187" customFormat="1"/>
    <row r="877" s="187" customFormat="1"/>
    <row r="878" s="187" customFormat="1"/>
    <row r="879" s="187" customFormat="1"/>
    <row r="880" s="187" customFormat="1"/>
    <row r="881" s="187" customFormat="1"/>
    <row r="882" s="187" customFormat="1"/>
    <row r="883" s="187" customFormat="1"/>
    <row r="884" s="187" customFormat="1"/>
    <row r="885" s="187" customFormat="1"/>
    <row r="886" s="187" customFormat="1"/>
    <row r="887" s="187" customFormat="1"/>
    <row r="888" s="187" customFormat="1"/>
    <row r="889" s="187" customFormat="1"/>
    <row r="890" s="187" customFormat="1"/>
    <row r="891" s="187" customFormat="1"/>
    <row r="892" s="187" customFormat="1"/>
    <row r="893" s="187" customFormat="1"/>
    <row r="894" s="187" customFormat="1"/>
    <row r="895" s="187" customFormat="1"/>
    <row r="896" s="187" customFormat="1"/>
    <row r="897" s="187" customFormat="1"/>
    <row r="898" s="187" customFormat="1"/>
    <row r="899" s="187" customFormat="1"/>
    <row r="900" s="187" customFormat="1"/>
    <row r="901" s="187" customFormat="1"/>
    <row r="902" s="187" customFormat="1"/>
    <row r="903" s="187" customFormat="1"/>
    <row r="904" s="187" customFormat="1"/>
    <row r="905" s="187" customFormat="1"/>
    <row r="906" s="187" customFormat="1"/>
    <row r="907" s="187" customFormat="1"/>
    <row r="908" s="187" customFormat="1"/>
    <row r="909" s="187" customFormat="1"/>
    <row r="910" s="187" customFormat="1"/>
    <row r="911" s="187" customFormat="1"/>
    <row r="912" s="187" customFormat="1"/>
    <row r="913" s="187" customFormat="1"/>
    <row r="914" s="187" customFormat="1"/>
    <row r="915" s="187" customFormat="1"/>
    <row r="916" s="187" customFormat="1"/>
    <row r="917" s="187" customFormat="1"/>
    <row r="918" s="187" customFormat="1"/>
    <row r="919" s="187" customFormat="1"/>
    <row r="920" s="187" customFormat="1"/>
    <row r="921" s="187" customFormat="1"/>
    <row r="922" s="187" customFormat="1"/>
    <row r="923" s="187" customFormat="1"/>
    <row r="924" s="187" customFormat="1"/>
    <row r="925" s="187" customFormat="1"/>
    <row r="926" s="187" customFormat="1"/>
    <row r="927" s="187" customFormat="1"/>
    <row r="928" s="187" customFormat="1"/>
    <row r="929" s="187" customFormat="1"/>
    <row r="930" s="187" customFormat="1"/>
    <row r="931" s="187" customFormat="1"/>
    <row r="932" s="187" customFormat="1"/>
    <row r="933" s="187" customFormat="1"/>
    <row r="934" s="187" customFormat="1"/>
    <row r="935" s="187" customFormat="1"/>
    <row r="936" s="187" customFormat="1"/>
    <row r="937" s="187" customFormat="1"/>
    <row r="938" s="187" customFormat="1"/>
    <row r="939" s="187" customFormat="1"/>
    <row r="940" s="187" customFormat="1"/>
    <row r="941" s="187" customFormat="1"/>
    <row r="942" s="187" customFormat="1"/>
    <row r="943" s="187" customFormat="1"/>
    <row r="944" s="187" customFormat="1"/>
    <row r="945" s="187" customFormat="1"/>
    <row r="946" s="187" customFormat="1"/>
    <row r="947" s="187" customFormat="1"/>
    <row r="948" s="187" customFormat="1"/>
    <row r="949" s="187" customFormat="1"/>
    <row r="950" s="187" customFormat="1"/>
    <row r="951" s="187" customFormat="1"/>
    <row r="952" s="187" customFormat="1"/>
    <row r="953" s="187" customFormat="1"/>
    <row r="954" s="187" customFormat="1"/>
    <row r="955" s="187" customFormat="1"/>
    <row r="956" s="187" customFormat="1"/>
    <row r="957" s="187" customFormat="1"/>
    <row r="958" s="187" customFormat="1"/>
    <row r="959" s="187" customFormat="1"/>
    <row r="960" s="187" customFormat="1"/>
    <row r="961" s="187" customFormat="1"/>
    <row r="962" s="187" customFormat="1"/>
    <row r="963" s="187" customFormat="1"/>
    <row r="964" s="187" customFormat="1"/>
    <row r="965" s="187" customFormat="1"/>
    <row r="966" s="187" customFormat="1"/>
    <row r="967" s="187" customFormat="1"/>
    <row r="968" s="187" customFormat="1"/>
    <row r="969" s="187" customFormat="1"/>
    <row r="970" s="187" customFormat="1"/>
    <row r="971" s="187" customFormat="1"/>
    <row r="972" s="187" customFormat="1"/>
    <row r="973" s="187" customFormat="1"/>
    <row r="974" s="187" customFormat="1"/>
    <row r="975" s="187" customFormat="1"/>
    <row r="976" s="187" customFormat="1"/>
    <row r="977" s="187" customFormat="1"/>
    <row r="978" s="187" customFormat="1"/>
    <row r="979" s="187" customFormat="1"/>
    <row r="980" s="187" customFormat="1"/>
    <row r="981" s="187" customFormat="1"/>
    <row r="982" s="187" customFormat="1"/>
    <row r="983" s="187" customFormat="1"/>
    <row r="984" s="187" customFormat="1"/>
    <row r="985" s="187" customFormat="1"/>
    <row r="986" s="187" customFormat="1"/>
    <row r="987" s="187" customFormat="1"/>
    <row r="988" s="187" customFormat="1"/>
    <row r="989" s="187" customFormat="1"/>
    <row r="990" s="187" customFormat="1"/>
    <row r="991" s="187" customFormat="1"/>
    <row r="992" s="187" customFormat="1"/>
    <row r="993" s="187" customFormat="1"/>
    <row r="994" s="187" customFormat="1"/>
    <row r="995" s="187" customFormat="1"/>
    <row r="996" s="187" customFormat="1"/>
    <row r="997" s="187" customFormat="1"/>
    <row r="998" s="187" customFormat="1"/>
    <row r="999" s="187" customFormat="1"/>
    <row r="1000" s="187" customFormat="1"/>
  </sheetData>
  <sheetProtection formatCells="0" formatColumns="0" formatRows="0" insertColumns="0" insertRows="0" insertHyperlinks="0" deleteColumns="0" deleteRows="0" sort="0" autoFilter="0" pivotTables="0"/>
  <autoFilter ref="A10:AC513"/>
  <mergeCells count="29">
    <mergeCell ref="X8:X9"/>
    <mergeCell ref="Y8:Y9"/>
    <mergeCell ref="Z8:Z9"/>
    <mergeCell ref="M7:U7"/>
    <mergeCell ref="V7:V9"/>
    <mergeCell ref="M8:M9"/>
    <mergeCell ref="N8:P8"/>
    <mergeCell ref="Q8:T8"/>
    <mergeCell ref="U8:U9"/>
    <mergeCell ref="X6:Z7"/>
    <mergeCell ref="AA6:AA9"/>
    <mergeCell ref="A7:A9"/>
    <mergeCell ref="B7:B9"/>
    <mergeCell ref="C7:C9"/>
    <mergeCell ref="D7:D9"/>
    <mergeCell ref="E7:E9"/>
    <mergeCell ref="F7:F9"/>
    <mergeCell ref="G7:G9"/>
    <mergeCell ref="H7:H9"/>
    <mergeCell ref="A1:O1"/>
    <mergeCell ref="A3:T3"/>
    <mergeCell ref="A4:T4"/>
    <mergeCell ref="A6:I6"/>
    <mergeCell ref="J6:V6"/>
    <mergeCell ref="W6:W9"/>
    <mergeCell ref="I7:I9"/>
    <mergeCell ref="J7:J9"/>
    <mergeCell ref="K7:K9"/>
    <mergeCell ref="L7:L9"/>
  </mergeCells>
  <pageMargins left="0.15" right="0.15" top="0.6" bottom="0.02" header="0.3" footer="0.3"/>
  <pageSetup paperSize="9" fitToHeight="0" orientation="landscape"/>
</worksheet>
</file>

<file path=xl/worksheets/sheet8.xml><?xml version="1.0" encoding="utf-8"?>
<worksheet xmlns="http://schemas.openxmlformats.org/spreadsheetml/2006/main" xmlns:r="http://schemas.openxmlformats.org/officeDocument/2006/relationships">
  <dimension ref="A1:DK27"/>
  <sheetViews>
    <sheetView tabSelected="1" view="pageBreakPreview" workbookViewId="0">
      <selection activeCell="CY12" sqref="CY12:DK13"/>
    </sheetView>
  </sheetViews>
  <sheetFormatPr defaultColWidth="0.85546875" defaultRowHeight="15"/>
  <cols>
    <col min="1" max="16384" width="0.85546875" style="6"/>
  </cols>
  <sheetData>
    <row r="1" spans="1:115" s="22" customFormat="1" ht="15.75"/>
    <row r="2" spans="1:115" s="22" customFormat="1" ht="63" customHeight="1">
      <c r="A2" s="64" t="s">
        <v>127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row>
    <row r="3" spans="1:115" s="22" customFormat="1" ht="15.75" customHeight="1"/>
    <row r="4" spans="1:115" s="22" customFormat="1" ht="15.75">
      <c r="A4" s="97" t="s">
        <v>79</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row>
    <row r="5" spans="1:115" s="22" customFormat="1" ht="13.5" customHeight="1">
      <c r="A5" s="66" t="s">
        <v>38</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row>
    <row r="6" spans="1:115" ht="13.5" customHeight="1"/>
    <row r="7" spans="1:115" s="29" customFormat="1" ht="30.75" customHeight="1">
      <c r="A7" s="156" t="s">
        <v>3</v>
      </c>
      <c r="B7" s="157"/>
      <c r="C7" s="157"/>
      <c r="D7" s="157"/>
      <c r="E7" s="157"/>
      <c r="F7" s="157"/>
      <c r="G7" s="158"/>
      <c r="H7" s="156" t="s">
        <v>46</v>
      </c>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8"/>
      <c r="AW7" s="156" t="s">
        <v>45</v>
      </c>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8"/>
      <c r="CY7" s="67"/>
      <c r="CZ7" s="67"/>
      <c r="DA7" s="67"/>
      <c r="DB7" s="67"/>
      <c r="DC7" s="67"/>
      <c r="DD7" s="67"/>
      <c r="DE7" s="67"/>
      <c r="DF7" s="67"/>
      <c r="DG7" s="67"/>
      <c r="DH7" s="67"/>
      <c r="DI7" s="67"/>
      <c r="DJ7" s="67"/>
      <c r="DK7" s="67"/>
    </row>
    <row r="8" spans="1:115" s="23" customFormat="1" ht="44.25" customHeight="1">
      <c r="A8" s="132">
        <v>1</v>
      </c>
      <c r="B8" s="133"/>
      <c r="C8" s="133"/>
      <c r="D8" s="133"/>
      <c r="E8" s="133"/>
      <c r="F8" s="133"/>
      <c r="G8" s="134"/>
      <c r="H8" s="150" t="s">
        <v>65</v>
      </c>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2"/>
      <c r="AW8" s="68" t="s">
        <v>56</v>
      </c>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70"/>
      <c r="CY8" s="205">
        <v>138308</v>
      </c>
      <c r="CZ8" s="206"/>
      <c r="DA8" s="206"/>
      <c r="DB8" s="206"/>
      <c r="DC8" s="206"/>
      <c r="DD8" s="206"/>
      <c r="DE8" s="206"/>
      <c r="DF8" s="206"/>
      <c r="DG8" s="206"/>
      <c r="DH8" s="206"/>
      <c r="DI8" s="206"/>
      <c r="DJ8" s="206"/>
      <c r="DK8" s="207"/>
    </row>
    <row r="9" spans="1:115" s="23" customFormat="1" ht="15.75" customHeight="1">
      <c r="A9" s="135"/>
      <c r="B9" s="136"/>
      <c r="C9" s="136"/>
      <c r="D9" s="136"/>
      <c r="E9" s="136"/>
      <c r="F9" s="136"/>
      <c r="G9" s="137"/>
      <c r="H9" s="153"/>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5"/>
      <c r="AW9" s="147"/>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9"/>
      <c r="CY9" s="208"/>
      <c r="CZ9" s="209"/>
      <c r="DA9" s="209"/>
      <c r="DB9" s="209"/>
      <c r="DC9" s="209"/>
      <c r="DD9" s="209"/>
      <c r="DE9" s="209"/>
      <c r="DF9" s="209"/>
      <c r="DG9" s="209"/>
      <c r="DH9" s="209"/>
      <c r="DI9" s="209"/>
      <c r="DJ9" s="209"/>
      <c r="DK9" s="210"/>
    </row>
    <row r="10" spans="1:115" s="23" customFormat="1" ht="30" customHeight="1">
      <c r="A10" s="132" t="s">
        <v>64</v>
      </c>
      <c r="B10" s="133"/>
      <c r="C10" s="133"/>
      <c r="D10" s="133"/>
      <c r="E10" s="133"/>
      <c r="F10" s="133"/>
      <c r="G10" s="134"/>
      <c r="H10" s="138" t="s">
        <v>63</v>
      </c>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40"/>
      <c r="AW10" s="68" t="s">
        <v>56</v>
      </c>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70"/>
      <c r="CY10" s="211">
        <v>0</v>
      </c>
      <c r="CZ10" s="212"/>
      <c r="DA10" s="212"/>
      <c r="DB10" s="212"/>
      <c r="DC10" s="212"/>
      <c r="DD10" s="212"/>
      <c r="DE10" s="212"/>
      <c r="DF10" s="212"/>
      <c r="DG10" s="212"/>
      <c r="DH10" s="212"/>
      <c r="DI10" s="212"/>
      <c r="DJ10" s="212"/>
      <c r="DK10" s="213"/>
    </row>
    <row r="11" spans="1:115" s="23" customFormat="1" ht="15.75" customHeight="1">
      <c r="A11" s="135"/>
      <c r="B11" s="136"/>
      <c r="C11" s="136"/>
      <c r="D11" s="136"/>
      <c r="E11" s="136"/>
      <c r="F11" s="136"/>
      <c r="G11" s="137"/>
      <c r="H11" s="141"/>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3"/>
      <c r="AW11" s="147"/>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9"/>
      <c r="CY11" s="147"/>
      <c r="CZ11" s="148"/>
      <c r="DA11" s="148"/>
      <c r="DB11" s="148"/>
      <c r="DC11" s="148"/>
      <c r="DD11" s="148"/>
      <c r="DE11" s="148"/>
      <c r="DF11" s="148"/>
      <c r="DG11" s="148"/>
      <c r="DH11" s="148"/>
      <c r="DI11" s="148"/>
      <c r="DJ11" s="148"/>
      <c r="DK11" s="149"/>
    </row>
    <row r="12" spans="1:115" s="23" customFormat="1" ht="30.75" customHeight="1">
      <c r="A12" s="132" t="s">
        <v>62</v>
      </c>
      <c r="B12" s="133"/>
      <c r="C12" s="133"/>
      <c r="D12" s="133"/>
      <c r="E12" s="133"/>
      <c r="F12" s="133"/>
      <c r="G12" s="134"/>
      <c r="H12" s="138" t="s">
        <v>61</v>
      </c>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40"/>
      <c r="AW12" s="144" t="s">
        <v>56</v>
      </c>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6"/>
      <c r="CY12" s="211">
        <v>0</v>
      </c>
      <c r="CZ12" s="212"/>
      <c r="DA12" s="212"/>
      <c r="DB12" s="212"/>
      <c r="DC12" s="212"/>
      <c r="DD12" s="212"/>
      <c r="DE12" s="212"/>
      <c r="DF12" s="212"/>
      <c r="DG12" s="212"/>
      <c r="DH12" s="212"/>
      <c r="DI12" s="212"/>
      <c r="DJ12" s="212"/>
      <c r="DK12" s="213"/>
    </row>
    <row r="13" spans="1:115" s="23" customFormat="1" ht="16.5" customHeight="1">
      <c r="A13" s="135"/>
      <c r="B13" s="136"/>
      <c r="C13" s="136"/>
      <c r="D13" s="136"/>
      <c r="E13" s="136"/>
      <c r="F13" s="136"/>
      <c r="G13" s="137"/>
      <c r="H13" s="141"/>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3"/>
      <c r="AW13" s="147"/>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9"/>
      <c r="CY13" s="147"/>
      <c r="CZ13" s="148"/>
      <c r="DA13" s="148"/>
      <c r="DB13" s="148"/>
      <c r="DC13" s="148"/>
      <c r="DD13" s="148"/>
      <c r="DE13" s="148"/>
      <c r="DF13" s="148"/>
      <c r="DG13" s="148"/>
      <c r="DH13" s="148"/>
      <c r="DI13" s="148"/>
      <c r="DJ13" s="148"/>
      <c r="DK13" s="149"/>
    </row>
    <row r="14" spans="1:115" s="23" customFormat="1" ht="30.75" customHeight="1">
      <c r="A14" s="132" t="s">
        <v>60</v>
      </c>
      <c r="B14" s="133"/>
      <c r="C14" s="133"/>
      <c r="D14" s="133"/>
      <c r="E14" s="133"/>
      <c r="F14" s="133"/>
      <c r="G14" s="134"/>
      <c r="H14" s="138" t="s">
        <v>59</v>
      </c>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40"/>
      <c r="AW14" s="144" t="s">
        <v>56</v>
      </c>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6"/>
      <c r="CY14" s="211">
        <v>3343</v>
      </c>
      <c r="CZ14" s="212"/>
      <c r="DA14" s="212"/>
      <c r="DB14" s="212"/>
      <c r="DC14" s="212"/>
      <c r="DD14" s="212"/>
      <c r="DE14" s="212"/>
      <c r="DF14" s="212"/>
      <c r="DG14" s="212"/>
      <c r="DH14" s="212"/>
      <c r="DI14" s="212"/>
      <c r="DJ14" s="212"/>
      <c r="DK14" s="213"/>
    </row>
    <row r="15" spans="1:115" s="23" customFormat="1" ht="16.5" customHeight="1">
      <c r="A15" s="135"/>
      <c r="B15" s="136"/>
      <c r="C15" s="136"/>
      <c r="D15" s="136"/>
      <c r="E15" s="136"/>
      <c r="F15" s="136"/>
      <c r="G15" s="137"/>
      <c r="H15" s="141"/>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3"/>
      <c r="AW15" s="147"/>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9"/>
      <c r="CY15" s="147"/>
      <c r="CZ15" s="148"/>
      <c r="DA15" s="148"/>
      <c r="DB15" s="148"/>
      <c r="DC15" s="148"/>
      <c r="DD15" s="148"/>
      <c r="DE15" s="148"/>
      <c r="DF15" s="148"/>
      <c r="DG15" s="148"/>
      <c r="DH15" s="148"/>
      <c r="DI15" s="148"/>
      <c r="DJ15" s="148"/>
      <c r="DK15" s="149"/>
    </row>
    <row r="16" spans="1:115" s="23" customFormat="1" ht="30.75" customHeight="1">
      <c r="A16" s="132" t="s">
        <v>58</v>
      </c>
      <c r="B16" s="133"/>
      <c r="C16" s="133"/>
      <c r="D16" s="133"/>
      <c r="E16" s="133"/>
      <c r="F16" s="133"/>
      <c r="G16" s="134"/>
      <c r="H16" s="138" t="s">
        <v>57</v>
      </c>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40"/>
      <c r="AW16" s="144" t="s">
        <v>56</v>
      </c>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6"/>
      <c r="CY16" s="205">
        <f>CY8-CY14</f>
        <v>134965</v>
      </c>
      <c r="CZ16" s="206"/>
      <c r="DA16" s="206"/>
      <c r="DB16" s="206"/>
      <c r="DC16" s="206"/>
      <c r="DD16" s="206"/>
      <c r="DE16" s="206"/>
      <c r="DF16" s="206"/>
      <c r="DG16" s="206"/>
      <c r="DH16" s="206"/>
      <c r="DI16" s="206"/>
      <c r="DJ16" s="206"/>
      <c r="DK16" s="207"/>
    </row>
    <row r="17" spans="1:115" s="23" customFormat="1" ht="16.5" customHeight="1">
      <c r="A17" s="135"/>
      <c r="B17" s="136"/>
      <c r="C17" s="136"/>
      <c r="D17" s="136"/>
      <c r="E17" s="136"/>
      <c r="F17" s="136"/>
      <c r="G17" s="137"/>
      <c r="H17" s="141"/>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3"/>
      <c r="AW17" s="147"/>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9"/>
      <c r="CY17" s="208"/>
      <c r="CZ17" s="209"/>
      <c r="DA17" s="209"/>
      <c r="DB17" s="209"/>
      <c r="DC17" s="209"/>
      <c r="DD17" s="209"/>
      <c r="DE17" s="209"/>
      <c r="DF17" s="209"/>
      <c r="DG17" s="209"/>
      <c r="DH17" s="209"/>
      <c r="DI17" s="209"/>
      <c r="DJ17" s="209"/>
      <c r="DK17" s="210"/>
    </row>
    <row r="18" spans="1:115" s="23" customFormat="1" ht="105.75" customHeight="1">
      <c r="A18" s="132" t="s">
        <v>42</v>
      </c>
      <c r="B18" s="133"/>
      <c r="C18" s="133"/>
      <c r="D18" s="133"/>
      <c r="E18" s="133"/>
      <c r="F18" s="133"/>
      <c r="G18" s="134"/>
      <c r="H18" s="138" t="s">
        <v>55</v>
      </c>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40"/>
      <c r="AW18" s="144" t="s">
        <v>54</v>
      </c>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6"/>
      <c r="CY18" s="214">
        <v>1.24132</v>
      </c>
      <c r="CZ18" s="215"/>
      <c r="DA18" s="215"/>
      <c r="DB18" s="215"/>
      <c r="DC18" s="215"/>
      <c r="DD18" s="215"/>
      <c r="DE18" s="215"/>
      <c r="DF18" s="215"/>
      <c r="DG18" s="215"/>
      <c r="DH18" s="215"/>
      <c r="DI18" s="215"/>
      <c r="DJ18" s="215"/>
      <c r="DK18" s="216"/>
    </row>
    <row r="19" spans="1:115" s="23" customFormat="1" ht="15.75" customHeight="1">
      <c r="A19" s="135"/>
      <c r="B19" s="136"/>
      <c r="C19" s="136"/>
      <c r="D19" s="136"/>
      <c r="E19" s="136"/>
      <c r="F19" s="136"/>
      <c r="G19" s="137"/>
      <c r="H19" s="141"/>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3"/>
      <c r="AW19" s="147"/>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9"/>
      <c r="CY19" s="217"/>
      <c r="CZ19" s="218"/>
      <c r="DA19" s="218"/>
      <c r="DB19" s="218"/>
      <c r="DC19" s="218"/>
      <c r="DD19" s="218"/>
      <c r="DE19" s="218"/>
      <c r="DF19" s="218"/>
      <c r="DG19" s="218"/>
      <c r="DH19" s="218"/>
      <c r="DI19" s="218"/>
      <c r="DJ19" s="218"/>
      <c r="DK19" s="219"/>
    </row>
    <row r="20" spans="1:115" s="23" customFormat="1" ht="91.5" customHeight="1">
      <c r="A20" s="132" t="s">
        <v>40</v>
      </c>
      <c r="B20" s="133"/>
      <c r="C20" s="133"/>
      <c r="D20" s="133"/>
      <c r="E20" s="133"/>
      <c r="F20" s="133"/>
      <c r="G20" s="134"/>
      <c r="H20" s="138" t="s">
        <v>39</v>
      </c>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40"/>
      <c r="AW20" s="144" t="s">
        <v>53</v>
      </c>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6"/>
      <c r="CY20" s="220">
        <v>0.49497999999999998</v>
      </c>
      <c r="CZ20" s="221"/>
      <c r="DA20" s="221"/>
      <c r="DB20" s="221"/>
      <c r="DC20" s="221"/>
      <c r="DD20" s="221"/>
      <c r="DE20" s="221"/>
      <c r="DF20" s="221"/>
      <c r="DG20" s="221"/>
      <c r="DH20" s="221"/>
      <c r="DI20" s="221"/>
      <c r="DJ20" s="221"/>
      <c r="DK20" s="222"/>
    </row>
    <row r="21" spans="1:115" s="23" customFormat="1" ht="15.75" customHeight="1">
      <c r="A21" s="135"/>
      <c r="B21" s="136"/>
      <c r="C21" s="136"/>
      <c r="D21" s="136"/>
      <c r="E21" s="136"/>
      <c r="F21" s="136"/>
      <c r="G21" s="137"/>
      <c r="H21" s="141"/>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3"/>
      <c r="AW21" s="147"/>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9"/>
      <c r="CY21" s="223"/>
      <c r="CZ21" s="224"/>
      <c r="DA21" s="224"/>
      <c r="DB21" s="224"/>
      <c r="DC21" s="224"/>
      <c r="DD21" s="224"/>
      <c r="DE21" s="224"/>
      <c r="DF21" s="224"/>
      <c r="DG21" s="224"/>
      <c r="DH21" s="224"/>
      <c r="DI21" s="224"/>
      <c r="DJ21" s="224"/>
      <c r="DK21" s="225"/>
    </row>
    <row r="22" spans="1:115" s="23" customFormat="1" ht="97.5" customHeight="1">
      <c r="A22" s="132" t="s">
        <v>10</v>
      </c>
      <c r="B22" s="133"/>
      <c r="C22" s="133"/>
      <c r="D22" s="133"/>
      <c r="E22" s="133"/>
      <c r="F22" s="133"/>
      <c r="G22" s="134"/>
      <c r="H22" s="138" t="s">
        <v>52</v>
      </c>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40"/>
      <c r="AW22" s="144" t="s">
        <v>51</v>
      </c>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6"/>
      <c r="CY22" s="220">
        <v>0.40933000000000003</v>
      </c>
      <c r="CZ22" s="221"/>
      <c r="DA22" s="221"/>
      <c r="DB22" s="221"/>
      <c r="DC22" s="221"/>
      <c r="DD22" s="221"/>
      <c r="DE22" s="221"/>
      <c r="DF22" s="221"/>
      <c r="DG22" s="221"/>
      <c r="DH22" s="221"/>
      <c r="DI22" s="221"/>
      <c r="DJ22" s="221"/>
      <c r="DK22" s="222"/>
    </row>
    <row r="23" spans="1:115" s="23" customFormat="1" ht="15.75" customHeight="1">
      <c r="A23" s="135"/>
      <c r="B23" s="136"/>
      <c r="C23" s="136"/>
      <c r="D23" s="136"/>
      <c r="E23" s="136"/>
      <c r="F23" s="136"/>
      <c r="G23" s="137"/>
      <c r="H23" s="141"/>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3"/>
      <c r="AW23" s="147"/>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9"/>
      <c r="CY23" s="223"/>
      <c r="CZ23" s="224"/>
      <c r="DA23" s="224"/>
      <c r="DB23" s="224"/>
      <c r="DC23" s="224"/>
      <c r="DD23" s="224"/>
      <c r="DE23" s="224"/>
      <c r="DF23" s="224"/>
      <c r="DG23" s="224"/>
      <c r="DH23" s="224"/>
      <c r="DI23" s="224"/>
      <c r="DJ23" s="224"/>
      <c r="DK23" s="225"/>
    </row>
    <row r="24" spans="1:115" s="23" customFormat="1" ht="79.5" customHeight="1">
      <c r="A24" s="132" t="s">
        <v>50</v>
      </c>
      <c r="B24" s="133"/>
      <c r="C24" s="133"/>
      <c r="D24" s="133"/>
      <c r="E24" s="133"/>
      <c r="F24" s="133"/>
      <c r="G24" s="134"/>
      <c r="H24" s="138" t="s">
        <v>49</v>
      </c>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40"/>
      <c r="AW24" s="144" t="s">
        <v>48</v>
      </c>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6"/>
      <c r="CY24" s="220">
        <v>0.14679</v>
      </c>
      <c r="CZ24" s="221"/>
      <c r="DA24" s="221"/>
      <c r="DB24" s="221"/>
      <c r="DC24" s="221"/>
      <c r="DD24" s="221"/>
      <c r="DE24" s="221"/>
      <c r="DF24" s="221"/>
      <c r="DG24" s="221"/>
      <c r="DH24" s="221"/>
      <c r="DI24" s="221"/>
      <c r="DJ24" s="221"/>
      <c r="DK24" s="222"/>
    </row>
    <row r="25" spans="1:115" s="23" customFormat="1" ht="15.75" customHeight="1">
      <c r="A25" s="135"/>
      <c r="B25" s="136"/>
      <c r="C25" s="136"/>
      <c r="D25" s="136"/>
      <c r="E25" s="136"/>
      <c r="F25" s="136"/>
      <c r="G25" s="137"/>
      <c r="H25" s="141"/>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3"/>
      <c r="AW25" s="147"/>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9"/>
      <c r="CY25" s="223"/>
      <c r="CZ25" s="224"/>
      <c r="DA25" s="224"/>
      <c r="DB25" s="224"/>
      <c r="DC25" s="224"/>
      <c r="DD25" s="224"/>
      <c r="DE25" s="224"/>
      <c r="DF25" s="224"/>
      <c r="DG25" s="224"/>
      <c r="DH25" s="224"/>
      <c r="DI25" s="224"/>
      <c r="DJ25" s="224"/>
      <c r="DK25" s="225"/>
    </row>
    <row r="26" spans="1:115" s="23" customFormat="1" ht="16.5" customHeight="1">
      <c r="A26" s="25"/>
      <c r="B26" s="25"/>
      <c r="C26" s="25"/>
      <c r="D26" s="25"/>
      <c r="E26" s="25"/>
      <c r="F26" s="25"/>
      <c r="G26" s="25"/>
      <c r="H26" s="28"/>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row>
    <row r="27" spans="1:115" ht="3" customHeight="1"/>
  </sheetData>
  <mergeCells count="52">
    <mergeCell ref="A2:CX2"/>
    <mergeCell ref="A4:CX4"/>
    <mergeCell ref="A5:CX5"/>
    <mergeCell ref="A7:G7"/>
    <mergeCell ref="H7:AV7"/>
    <mergeCell ref="AW7:CX7"/>
    <mergeCell ref="CY7:DK7"/>
    <mergeCell ref="A8:G9"/>
    <mergeCell ref="H8:AV9"/>
    <mergeCell ref="AW8:CX8"/>
    <mergeCell ref="CY8:DK9"/>
    <mergeCell ref="AW9:CX9"/>
    <mergeCell ref="A12:G13"/>
    <mergeCell ref="H12:AV13"/>
    <mergeCell ref="AW12:CX12"/>
    <mergeCell ref="CY12:DK13"/>
    <mergeCell ref="AW13:CX13"/>
    <mergeCell ref="A10:G11"/>
    <mergeCell ref="H10:AV11"/>
    <mergeCell ref="AW10:CX10"/>
    <mergeCell ref="CY10:DK11"/>
    <mergeCell ref="AW11:CX11"/>
    <mergeCell ref="A16:G17"/>
    <mergeCell ref="H16:AV17"/>
    <mergeCell ref="AW16:CX16"/>
    <mergeCell ref="CY16:DK17"/>
    <mergeCell ref="AW17:CX17"/>
    <mergeCell ref="A14:G15"/>
    <mergeCell ref="H14:AV15"/>
    <mergeCell ref="AW14:CX14"/>
    <mergeCell ref="CY14:DK15"/>
    <mergeCell ref="AW15:CX15"/>
    <mergeCell ref="A20:G21"/>
    <mergeCell ref="H20:AV21"/>
    <mergeCell ref="AW20:CX20"/>
    <mergeCell ref="CY20:DK21"/>
    <mergeCell ref="AW21:CX21"/>
    <mergeCell ref="A18:G19"/>
    <mergeCell ref="H18:AV19"/>
    <mergeCell ref="AW18:CX18"/>
    <mergeCell ref="CY18:DK19"/>
    <mergeCell ref="AW19:CX19"/>
    <mergeCell ref="A24:G25"/>
    <mergeCell ref="H24:AV25"/>
    <mergeCell ref="AW24:CX24"/>
    <mergeCell ref="CY24:DK25"/>
    <mergeCell ref="AW25:CX25"/>
    <mergeCell ref="A22:G23"/>
    <mergeCell ref="H22:AV23"/>
    <mergeCell ref="AW22:CX22"/>
    <mergeCell ref="CY22:DK23"/>
    <mergeCell ref="AW23:CX23"/>
  </mergeCells>
  <pageMargins left="0.98425196850393704" right="0.51181102362204722" top="0.59055118110236227" bottom="0.39370078740157483" header="0.19685039370078741" footer="0.19685039370078741"/>
  <pageSetup paperSize="9" scale="85"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ф.1.3</vt:lpstr>
      <vt:lpstr>ф.1.9</vt:lpstr>
      <vt:lpstr>ф.3.1</vt:lpstr>
      <vt:lpstr>ф.3.2</vt:lpstr>
      <vt:lpstr>ф.4.1 </vt:lpstr>
      <vt:lpstr>ф.4.2</vt:lpstr>
      <vt:lpstr>8.1</vt:lpstr>
      <vt:lpstr>8.3</vt:lpstr>
      <vt:lpstr>'8.1'!_ftn1</vt:lpstr>
      <vt:lpstr>'8.1'!_ftnref1</vt:lpstr>
      <vt:lpstr>'8.1'!_Toc472327096</vt:lpstr>
      <vt:lpstr>'8.3'!Область_печати</vt:lpstr>
      <vt:lpstr>ф.1.3!Область_печати</vt:lpstr>
      <vt:lpstr>ф.1.9!Область_печати</vt:lpstr>
      <vt:lpstr>ф.3.1!Область_печати</vt:lpstr>
      <vt:lpstr>ф.3.2!Область_печати</vt:lpstr>
      <vt:lpstr>'ф.4.1 '!Область_печати</vt:lpstr>
      <vt:lpstr>ф.4.2!Область_печати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v.tiuterev</cp:lastModifiedBy>
  <cp:lastPrinted>2024-05-28T06:47:15Z</cp:lastPrinted>
  <dcterms:created xsi:type="dcterms:W3CDTF">2008-10-01T13:21:49Z</dcterms:created>
  <dcterms:modified xsi:type="dcterms:W3CDTF">2024-05-28T07:08:51Z</dcterms:modified>
</cp:coreProperties>
</file>